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externalReferences>
    <externalReference r:id="rId6"/>
  </externalReference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Part2!$A$1:$G$165</definedName>
  </definedNames>
  <calcPr calcId="124519"/>
</workbook>
</file>

<file path=xl/calcChain.xml><?xml version="1.0" encoding="utf-8"?>
<calcChain xmlns="http://schemas.openxmlformats.org/spreadsheetml/2006/main">
  <c r="E161" i="4"/>
  <c r="F161"/>
  <c r="D161"/>
  <c r="F54" l="1"/>
  <c r="F53" s="1"/>
  <c r="B40"/>
  <c r="E153"/>
  <c r="E152" s="1"/>
  <c r="F153"/>
  <c r="F152" s="1"/>
  <c r="E142"/>
  <c r="E141" s="1"/>
  <c r="F142"/>
  <c r="E131"/>
  <c r="F131"/>
  <c r="F130" s="1"/>
  <c r="D153"/>
  <c r="D152" s="1"/>
  <c r="F141"/>
  <c r="D142"/>
  <c r="D141" s="1"/>
  <c r="E130"/>
  <c r="D131"/>
  <c r="D130" s="1"/>
  <c r="E120"/>
  <c r="E119" s="1"/>
  <c r="F120"/>
  <c r="F119" s="1"/>
  <c r="D120"/>
  <c r="D119" s="1"/>
  <c r="E109"/>
  <c r="E108" s="1"/>
  <c r="F109"/>
  <c r="F108" s="1"/>
  <c r="D109"/>
  <c r="D108" s="1"/>
  <c r="E98"/>
  <c r="E97" s="1"/>
  <c r="F98"/>
  <c r="F97" s="1"/>
  <c r="D98"/>
  <c r="D97" s="1"/>
  <c r="E87"/>
  <c r="E86" s="1"/>
  <c r="F87"/>
  <c r="F86" s="1"/>
  <c r="D87"/>
  <c r="D86" s="1"/>
  <c r="E76"/>
  <c r="E75" s="1"/>
  <c r="F76"/>
  <c r="F75" s="1"/>
  <c r="D76"/>
  <c r="D75" s="1"/>
  <c r="E65"/>
  <c r="E64" s="1"/>
  <c r="F65"/>
  <c r="F64" s="1"/>
  <c r="D65"/>
  <c r="D64" s="1"/>
  <c r="E54"/>
  <c r="E53" s="1"/>
  <c r="D54"/>
  <c r="D53" s="1"/>
  <c r="E43"/>
  <c r="F43"/>
  <c r="F42" s="1"/>
  <c r="D43"/>
  <c r="D42" s="1"/>
  <c r="E32"/>
  <c r="E31" s="1"/>
  <c r="F32"/>
  <c r="F31" s="1"/>
  <c r="D32"/>
  <c r="D31" s="1"/>
  <c r="E21"/>
  <c r="E20" s="1"/>
  <c r="F21"/>
  <c r="F20" s="1"/>
  <c r="D21"/>
  <c r="E10"/>
  <c r="E9" s="1"/>
  <c r="F10"/>
  <c r="F9" s="1"/>
  <c r="D10"/>
  <c r="D9" s="1"/>
  <c r="F6" l="1"/>
  <c r="F163" s="1"/>
  <c r="E42"/>
  <c r="D20"/>
  <c r="D6" l="1"/>
  <c r="D163" s="1"/>
  <c r="E6"/>
  <c r="E163" s="1"/>
</calcChain>
</file>

<file path=xl/sharedStrings.xml><?xml version="1.0" encoding="utf-8"?>
<sst xmlns="http://schemas.openxmlformats.org/spreadsheetml/2006/main" count="2029" uniqueCount="355">
  <si>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</si>
  <si>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</si>
  <si>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</si>
  <si>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</si>
  <si>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</si>
  <si>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</si>
  <si>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</si>
  <si>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</si>
  <si>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</si>
  <si>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</si>
  <si>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</si>
  <si>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</si>
  <si>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</si>
  <si>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</si>
  <si>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</si>
  <si>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</si>
  <si>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</si>
  <si>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</si>
  <si>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</si>
  <si>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</si>
  <si>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</si>
  <si>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</si>
  <si>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</si>
  <si>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</si>
  <si>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</si>
  <si>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</si>
  <si>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</si>
  <si>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</si>
  <si>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</si>
  <si>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</si>
  <si>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</si>
  <si>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</si>
  <si>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</si>
  <si>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</si>
  <si>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</si>
  <si>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</si>
  <si>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</si>
  <si>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</si>
  <si>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</si>
  <si>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</si>
  <si>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</si>
  <si>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</si>
  <si>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</si>
  <si>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</si>
  <si>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</si>
  <si>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</si>
  <si>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</si>
  <si>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</si>
  <si>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</si>
  <si>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</si>
  <si>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</si>
  <si>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</si>
  <si>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</si>
  <si>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</si>
  <si>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</si>
  <si>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</si>
  <si>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</si>
  <si>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</si>
  <si>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</si>
  <si>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</si>
  <si>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</si>
  <si>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</si>
  <si>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</si>
  <si>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</si>
  <si>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</si>
  <si>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</si>
  <si>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</si>
  <si>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</si>
  <si>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</si>
  <si>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</si>
  <si>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</si>
  <si>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</si>
  <si>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280000000120003330522046001701400001001100101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</si>
  <si>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</si>
  <si>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</si>
  <si>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</si>
  <si>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</si>
  <si>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</si>
  <si>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</si>
  <si>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</si>
  <si>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</si>
  <si>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</si>
  <si>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</si>
  <si>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</si>
  <si>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</si>
  <si>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</si>
  <si>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</si>
  <si>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</si>
  <si>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</si>
  <si>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</si>
  <si>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</si>
  <si>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</si>
  <si>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</si>
  <si>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</si>
  <si>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</si>
  <si>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</si>
  <si>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</si>
  <si>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</si>
  <si>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</si>
  <si>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</si>
  <si>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</si>
  <si>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</si>
  <si>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</si>
  <si>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</si>
  <si>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</si>
  <si>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</si>
  <si>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</si>
  <si>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</si>
  <si>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</si>
  <si>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</si>
  <si>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</si>
  <si>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</si>
  <si>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</si>
  <si>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</si>
  <si>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</si>
  <si>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</si>
  <si>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</si>
  <si>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</si>
  <si>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</si>
  <si>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</si>
  <si>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</si>
  <si>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</si>
  <si>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</si>
  <si>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</si>
  <si>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</si>
  <si>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</si>
  <si>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</si>
  <si>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</si>
  <si>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</si>
  <si>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</si>
  <si>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</si>
  <si>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</si>
  <si>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</si>
  <si>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</si>
  <si>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</si>
  <si>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</si>
  <si>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</si>
  <si>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</si>
  <si>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</si>
  <si>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</si>
  <si>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</si>
  <si>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</si>
  <si>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</si>
  <si>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</si>
  <si>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</si>
  <si>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</si>
  <si>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</si>
  <si>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</si>
  <si>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</si>
  <si>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</si>
  <si>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</si>
  <si>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</si>
  <si>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</si>
  <si>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</si>
  <si>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</si>
  <si>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</si>
  <si>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</si>
  <si>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</si>
  <si>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</si>
  <si>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</si>
  <si>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</si>
  <si>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</si>
  <si>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</si>
  <si>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</si>
  <si>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</si>
  <si>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</si>
  <si>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</si>
  <si>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</si>
  <si>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</si>
  <si>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</si>
  <si>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</si>
  <si>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</si>
  <si>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</si>
  <si>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</si>
  <si>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</si>
  <si>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</si>
  <si>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</si>
  <si>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</si>
  <si>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</si>
  <si>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</si>
  <si>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</si>
  <si>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</si>
  <si>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</si>
  <si>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</si>
  <si>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</si>
  <si>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</si>
  <si>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</si>
  <si>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</si>
  <si>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</si>
  <si>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</si>
  <si>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</si>
  <si>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</si>
  <si>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</si>
  <si>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</si>
  <si>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</si>
  <si>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</si>
  <si>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</si>
  <si>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</si>
  <si>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</si>
  <si>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</si>
  <si>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</si>
  <si>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</si>
  <si>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</si>
  <si>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</si>
  <si>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</si>
  <si>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</si>
  <si>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</si>
  <si>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</si>
  <si>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</si>
  <si>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</si>
  <si>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</si>
  <si>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</si>
  <si>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</si>
  <si>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</si>
  <si>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</si>
  <si>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</si>
  <si>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</si>
  <si>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</si>
  <si>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</si>
  <si>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</si>
  <si>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</si>
  <si>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</si>
  <si>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</si>
  <si>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</si>
  <si>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</si>
  <si>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</si>
  <si>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</si>
  <si>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</si>
  <si>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</si>
  <si>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</si>
  <si>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</si>
  <si>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</si>
  <si>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</si>
  <si>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</si>
  <si>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</si>
  <si>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</si>
  <si>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</si>
  <si>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</si>
  <si>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</si>
  <si>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</si>
  <si>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</si>
  <si>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</si>
  <si>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</si>
  <si>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</si>
  <si>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</si>
  <si>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</si>
  <si>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</si>
  <si>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</si>
  <si>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</si>
  <si>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</si>
  <si>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</si>
  <si>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</si>
  <si>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</si>
  <si>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</si>
  <si>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</si>
  <si>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</si>
  <si>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</si>
  <si>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</si>
  <si>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</si>
  <si>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</si>
  <si>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</si>
  <si>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</si>
  <si>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</si>
  <si>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</si>
  <si>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</si>
  <si>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</si>
  <si>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</si>
  <si>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</si>
  <si>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</si>
  <si>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</si>
  <si>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</si>
  <si>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</si>
  <si>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</si>
  <si>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</si>
  <si>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</si>
  <si>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</si>
  <si>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</si>
  <si>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</si>
  <si>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</si>
  <si>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</si>
  <si>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</si>
  <si>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</si>
  <si>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</si>
  <si>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</si>
  <si>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</si>
  <si>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</si>
  <si>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</si>
  <si>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</si>
  <si>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</si>
  <si>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</si>
  <si>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</si>
  <si>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</si>
  <si>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</si>
  <si>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</si>
  <si>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</si>
  <si>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</si>
  <si>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</si>
  <si>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</si>
  <si>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</si>
  <si>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</si>
  <si>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Социальное сопровождение граждан нуждающихся в социальном обслуживании</t>
  </si>
  <si>
    <t>Численность семей, получивших социальные услуги</t>
  </si>
  <si>
    <t>Семья</t>
  </si>
  <si>
    <t>22889000Р69000300002001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</si>
  <si>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</si>
  <si>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</si>
  <si>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</si>
  <si>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</si>
  <si>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</si>
  <si>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</si>
  <si>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</si>
  <si>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</si>
  <si>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</si>
  <si>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</si>
  <si>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</si>
  <si>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</si>
  <si>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</si>
  <si>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</si>
  <si>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</si>
  <si>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</si>
  <si>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</si>
  <si>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</si>
  <si>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22889000Р69000300002001     </t>
  </si>
  <si>
    <t xml:space="preserve">280000000120003330522046001101400001007100101 </t>
  </si>
  <si>
    <t xml:space="preserve">280000000120003330522046001201400001006100101 </t>
  </si>
  <si>
    <t xml:space="preserve">'280000000120003330522046001201400001006100101 </t>
  </si>
  <si>
    <t xml:space="preserve">280000000120003330522046001301400001005100101 </t>
  </si>
  <si>
    <t xml:space="preserve">'280000000120003330522046001401400001004100101 </t>
  </si>
  <si>
    <t xml:space="preserve">280000000120003330522046001401400001004100101 </t>
  </si>
  <si>
    <t xml:space="preserve">'280000000120003330522046001501400001003100101 </t>
  </si>
  <si>
    <t xml:space="preserve">280000000120003330522046001501400001003100101 </t>
  </si>
  <si>
    <t xml:space="preserve">'280000000120003330522046001601400001002100101 </t>
  </si>
  <si>
    <t xml:space="preserve">280000000120003330522046001601400001002100101 </t>
  </si>
  <si>
    <t xml:space="preserve">'280000000120003330522046001101400001007100101 </t>
  </si>
  <si>
    <t>Тевс Алла Викторовна</t>
  </si>
  <si>
    <t>государственное бюджетное учреждение "Реабилитационный центр для детей и подростков с ограниченными возможностями "Радуга Надежд" г. Кимры</t>
  </si>
  <si>
    <t xml:space="preserve">280000000120003330522046001201500001003100101 </t>
  </si>
  <si>
    <t>280000000120003330522046001301500001002100101</t>
  </si>
  <si>
    <t>280000000120003330522046001401500001001100101</t>
  </si>
  <si>
    <t xml:space="preserve"> '280000000120003330522046001501400001003100101 </t>
  </si>
  <si>
    <t xml:space="preserve">280000000120003330522046001501500001000100101 </t>
  </si>
  <si>
    <t xml:space="preserve">280000000120003330522046001601500001009100101 </t>
  </si>
  <si>
    <t>280000000120003330522046001701500001008100101</t>
  </si>
  <si>
    <t xml:space="preserve">280000000120003330522046001301500001002100101 </t>
  </si>
  <si>
    <t xml:space="preserve">280000000120003330522046001501500001000100101  </t>
  </si>
  <si>
    <t>280000000120003330522046001601500001009100101</t>
  </si>
  <si>
    <t>280000000120003330522046001101400001007100101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</si>
  <si>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</si>
  <si>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</si>
  <si>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</si>
  <si>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</si>
  <si>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</si>
  <si>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</si>
  <si>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Федосова Марина Васильевна</t>
  </si>
  <si>
    <t>на  2018 год и плановый период 2019 -2020 годов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</si>
</sst>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15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164" fontId="0" fillId="0" borderId="5" xfId="0" applyNumberFormat="1" applyFill="1" applyBorder="1" applyAlignment="1">
      <alignment vertical="top" wrapText="1"/>
    </xf>
    <xf numFmtId="166" fontId="0" fillId="0" borderId="5" xfId="0" applyNumberFormat="1" applyFont="1" applyFill="1" applyBorder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49" fontId="4" fillId="2" borderId="3" xfId="0" applyNumberFormat="1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vertical="top" wrapText="1"/>
    </xf>
    <xf numFmtId="49" fontId="11" fillId="2" borderId="4" xfId="0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left" vertical="center" wrapText="1"/>
    </xf>
    <xf numFmtId="164" fontId="0" fillId="2" borderId="0" xfId="0" applyNumberFormat="1" applyFont="1" applyFill="1" applyAlignment="1">
      <alignment vertical="top" wrapText="1"/>
    </xf>
    <xf numFmtId="49" fontId="11" fillId="2" borderId="4" xfId="0" quotePrefix="1" applyNumberFormat="1" applyFont="1" applyFill="1" applyBorder="1" applyAlignment="1" applyProtection="1">
      <alignment horizontal="left" vertical="center" wrapText="1"/>
      <protection locked="0"/>
    </xf>
    <xf numFmtId="49" fontId="11" fillId="2" borderId="4" xfId="0" quotePrefix="1" applyNumberFormat="1" applyFont="1" applyFill="1" applyBorder="1" applyAlignment="1">
      <alignment horizontal="left" vertical="center" wrapText="1"/>
    </xf>
    <xf numFmtId="0" fontId="11" fillId="2" borderId="3" xfId="0" quotePrefix="1" applyNumberFormat="1" applyFont="1" applyFill="1" applyBorder="1" applyAlignment="1">
      <alignment vertical="top" wrapText="1"/>
    </xf>
    <xf numFmtId="0" fontId="11" fillId="2" borderId="4" xfId="0" quotePrefix="1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167" fontId="9" fillId="2" borderId="5" xfId="0" applyNumberFormat="1" applyFont="1" applyFill="1" applyBorder="1" applyAlignment="1">
      <alignment horizontal="right" vertical="center"/>
    </xf>
    <xf numFmtId="2" fontId="9" fillId="2" borderId="0" xfId="0" applyNumberFormat="1" applyFont="1" applyFill="1" applyAlignment="1">
      <alignment vertical="top" wrapText="1"/>
    </xf>
    <xf numFmtId="164" fontId="9" fillId="2" borderId="0" xfId="0" applyNumberFormat="1" applyFont="1" applyFill="1" applyAlignment="1">
      <alignment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vertical="top" wrapText="1"/>
    </xf>
    <xf numFmtId="2" fontId="9" fillId="2" borderId="3" xfId="0" applyNumberFormat="1" applyFont="1" applyFill="1" applyBorder="1" applyAlignment="1">
      <alignment vertical="top" wrapText="1"/>
    </xf>
    <xf numFmtId="4" fontId="13" fillId="2" borderId="3" xfId="0" applyNumberFormat="1" applyFont="1" applyFill="1" applyBorder="1" applyAlignment="1">
      <alignment vertical="top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49" fontId="4" fillId="2" borderId="3" xfId="0" quotePrefix="1" applyNumberFormat="1" applyFont="1" applyFill="1" applyBorder="1" applyAlignment="1">
      <alignment vertical="top" wrapText="1"/>
    </xf>
    <xf numFmtId="49" fontId="0" fillId="2" borderId="0" xfId="0" applyNumberFormat="1" applyFont="1" applyFill="1" applyAlignment="1">
      <alignment vertical="top" wrapText="1"/>
    </xf>
    <xf numFmtId="0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Alignment="1">
      <alignment vertical="top" wrapText="1"/>
    </xf>
    <xf numFmtId="164" fontId="5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164" fontId="6" fillId="2" borderId="0" xfId="0" applyNumberFormat="1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vertical="top" wrapText="1"/>
    </xf>
    <xf numFmtId="0" fontId="4" fillId="2" borderId="3" xfId="0" quotePrefix="1" applyNumberFormat="1" applyFont="1" applyFill="1" applyBorder="1" applyAlignment="1">
      <alignment vertical="top" wrapText="1"/>
    </xf>
    <xf numFmtId="164" fontId="0" fillId="2" borderId="3" xfId="0" applyNumberFormat="1" applyFont="1" applyFill="1" applyBorder="1" applyAlignment="1">
      <alignment vertical="top" wrapText="1"/>
    </xf>
    <xf numFmtId="164" fontId="0" fillId="2" borderId="3" xfId="0" applyNumberFormat="1" applyFill="1" applyBorder="1" applyAlignment="1">
      <alignment vertical="top" wrapText="1"/>
    </xf>
    <xf numFmtId="164" fontId="6" fillId="2" borderId="3" xfId="0" applyNumberFormat="1" applyFont="1" applyFill="1" applyBorder="1" applyAlignment="1">
      <alignment vertical="top" wrapText="1"/>
    </xf>
    <xf numFmtId="0" fontId="14" fillId="0" borderId="5" xfId="1" applyFont="1" applyBorder="1" applyAlignment="1">
      <alignment horizontal="center" vertical="center" textRotation="90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14" fillId="0" borderId="6" xfId="1" applyFont="1" applyBorder="1" applyAlignment="1">
      <alignment horizontal="center" vertical="center" textRotation="90" wrapText="1"/>
    </xf>
    <xf numFmtId="0" fontId="14" fillId="0" borderId="11" xfId="1" applyFont="1" applyBorder="1" applyAlignment="1">
      <alignment horizontal="center" vertical="center" textRotation="90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4" fillId="0" borderId="10" xfId="1" applyFont="1" applyBorder="1" applyAlignment="1">
      <alignment horizontal="center" vertical="center" textRotation="90" wrapText="1"/>
    </xf>
    <xf numFmtId="0" fontId="14" fillId="0" borderId="7" xfId="1" applyFont="1" applyBorder="1" applyAlignment="1">
      <alignment horizontal="center" vertical="center" textRotation="90" wrapText="1"/>
    </xf>
    <xf numFmtId="0" fontId="14" fillId="0" borderId="8" xfId="1" applyFont="1" applyBorder="1" applyAlignment="1">
      <alignment horizontal="center" vertical="center" textRotation="90" wrapText="1"/>
    </xf>
    <xf numFmtId="0" fontId="14" fillId="0" borderId="9" xfId="1" applyFont="1" applyBorder="1" applyAlignment="1">
      <alignment horizontal="center" vertical="center" textRotation="90" wrapText="1"/>
    </xf>
    <xf numFmtId="0" fontId="14" fillId="0" borderId="5" xfId="1" applyFont="1" applyBorder="1" applyAlignment="1">
      <alignment horizontal="center" vertical="center" textRotation="90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75;&#1079;%20&#1073;&#1077;&#1078;&#1077;&#1094;&#1082;%202018+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art1_1"/>
      <sheetName val="Part1_2"/>
      <sheetName val="Part2"/>
      <sheetName val="Part3"/>
    </sheetNames>
    <sheetDataSet>
      <sheetData sheetId="0"/>
      <sheetData sheetId="1"/>
      <sheetData sheetId="2">
        <row r="23">
          <cell r="A23" t="str">
            <v xml:space="preserve">280000000120003330522046001301400001005100101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0" workbookViewId="0">
      <selection activeCell="A29" sqref="A29:G29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8" t="s">
        <v>1</v>
      </c>
      <c r="F2" s="68"/>
      <c r="G2" s="68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9" t="s">
        <v>0</v>
      </c>
      <c r="F3" s="69" t="s">
        <v>0</v>
      </c>
      <c r="G3" s="69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9" t="s">
        <v>0</v>
      </c>
      <c r="F4" s="69" t="s">
        <v>0</v>
      </c>
      <c r="G4" s="69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70" t="s">
        <v>2</v>
      </c>
      <c r="F5" s="70"/>
      <c r="G5" s="70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70" t="s">
        <v>3</v>
      </c>
      <c r="F6" s="70"/>
      <c r="G6" s="70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71" t="s">
        <v>4</v>
      </c>
      <c r="F7" s="71"/>
      <c r="G7" s="71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72" t="s">
        <v>5</v>
      </c>
      <c r="F8" s="72"/>
      <c r="G8" s="72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71" t="s">
        <v>10</v>
      </c>
      <c r="F13" s="71"/>
      <c r="G13" s="71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72" t="s">
        <v>11</v>
      </c>
      <c r="F14" s="72"/>
      <c r="G14" s="72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3" t="s">
        <v>334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71" t="s">
        <v>13</v>
      </c>
      <c r="F19" s="71"/>
      <c r="G19" s="71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72" t="s">
        <v>14</v>
      </c>
      <c r="F20" s="72"/>
      <c r="G20" s="72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3" t="s">
        <v>353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9" t="s">
        <v>16</v>
      </c>
      <c r="B26" s="69"/>
      <c r="C26" s="69"/>
      <c r="D26" s="69"/>
      <c r="E26" s="69"/>
      <c r="F26" s="69"/>
      <c r="G26" s="69"/>
    </row>
    <row r="27" spans="1:7" ht="12.75" customHeight="1">
      <c r="A27" s="73" t="s">
        <v>335</v>
      </c>
      <c r="B27" s="71"/>
      <c r="C27" s="71"/>
      <c r="D27" s="71"/>
      <c r="E27" s="71"/>
      <c r="F27" s="71"/>
      <c r="G27" s="71"/>
    </row>
    <row r="28" spans="1:7" ht="12.75" customHeight="1">
      <c r="A28" s="74" t="s">
        <v>17</v>
      </c>
      <c r="B28" s="74"/>
      <c r="C28" s="74"/>
      <c r="D28" s="74"/>
      <c r="E28" s="74"/>
      <c r="F28" s="74"/>
      <c r="G28" s="74"/>
    </row>
    <row r="29" spans="1:7" ht="18" customHeight="1">
      <c r="A29" s="73" t="s">
        <v>354</v>
      </c>
      <c r="B29" s="71"/>
      <c r="C29" s="71"/>
      <c r="D29" s="71"/>
      <c r="E29" s="71"/>
      <c r="F29" s="71"/>
      <c r="G29" s="71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workbookViewId="0">
      <selection activeCell="D4" sqref="D4:F4"/>
    </sheetView>
  </sheetViews>
  <sheetFormatPr defaultRowHeight="18.75"/>
  <cols>
    <col min="1" max="1" width="20.5" style="29" customWidth="1"/>
    <col min="2" max="2" width="23.33203125" customWidth="1"/>
    <col min="3" max="3" width="45.5" customWidth="1"/>
    <col min="4" max="4" width="23.83203125" style="20" customWidth="1"/>
    <col min="5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9.5" customWidth="1"/>
    <col min="19" max="19" width="21.1640625" customWidth="1"/>
  </cols>
  <sheetData>
    <row r="1" spans="1:19">
      <c r="A1" s="47" t="s">
        <v>0</v>
      </c>
    </row>
    <row r="2" spans="1:19" ht="31.35" customHeight="1">
      <c r="A2" s="78" t="s">
        <v>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33.950000000000003" customHeight="1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66.95" customHeight="1">
      <c r="A4" s="75" t="s">
        <v>347</v>
      </c>
      <c r="B4" s="75" t="s">
        <v>348</v>
      </c>
      <c r="C4" s="75" t="s">
        <v>349</v>
      </c>
      <c r="D4" s="81" t="s">
        <v>350</v>
      </c>
      <c r="E4" s="82"/>
      <c r="F4" s="83"/>
      <c r="G4" s="81" t="s">
        <v>351</v>
      </c>
      <c r="H4" s="83"/>
      <c r="I4" s="84" t="s">
        <v>352</v>
      </c>
      <c r="J4" s="84"/>
      <c r="K4" s="77" t="s">
        <v>23</v>
      </c>
      <c r="L4" s="77"/>
      <c r="M4" s="77"/>
      <c r="N4" s="77"/>
      <c r="O4" s="77"/>
      <c r="P4" s="77"/>
      <c r="Q4" s="77" t="s">
        <v>24</v>
      </c>
      <c r="R4" s="77"/>
      <c r="S4" s="77"/>
    </row>
    <row r="5" spans="1:19" ht="49.7" customHeight="1">
      <c r="A5" s="80"/>
      <c r="B5" s="80"/>
      <c r="C5" s="80"/>
      <c r="D5" s="75" t="s">
        <v>25</v>
      </c>
      <c r="E5" s="75" t="s">
        <v>26</v>
      </c>
      <c r="F5" s="75" t="s">
        <v>27</v>
      </c>
      <c r="G5" s="75" t="s">
        <v>28</v>
      </c>
      <c r="H5" s="75" t="s">
        <v>29</v>
      </c>
      <c r="I5" s="84"/>
      <c r="J5" s="84"/>
      <c r="K5" s="77" t="s">
        <v>30</v>
      </c>
      <c r="L5" s="77"/>
      <c r="M5" s="77" t="s">
        <v>31</v>
      </c>
      <c r="N5" s="77"/>
      <c r="O5" s="77" t="s">
        <v>32</v>
      </c>
      <c r="P5" s="77"/>
      <c r="Q5" s="77" t="s">
        <v>0</v>
      </c>
      <c r="R5" s="77" t="s">
        <v>0</v>
      </c>
      <c r="S5" s="77" t="s">
        <v>0</v>
      </c>
    </row>
    <row r="6" spans="1:19" ht="147" customHeight="1">
      <c r="A6" s="76"/>
      <c r="B6" s="76"/>
      <c r="C6" s="76"/>
      <c r="D6" s="76"/>
      <c r="E6" s="76"/>
      <c r="F6" s="76"/>
      <c r="G6" s="76"/>
      <c r="H6" s="76"/>
      <c r="I6" s="66" t="s">
        <v>33</v>
      </c>
      <c r="J6" s="66" t="s">
        <v>34</v>
      </c>
      <c r="K6" s="67" t="s">
        <v>35</v>
      </c>
      <c r="L6" s="67" t="s">
        <v>36</v>
      </c>
      <c r="M6" s="67" t="s">
        <v>35</v>
      </c>
      <c r="N6" s="67" t="s">
        <v>36</v>
      </c>
      <c r="O6" s="67" t="s">
        <v>35</v>
      </c>
      <c r="P6" s="67" t="s">
        <v>36</v>
      </c>
      <c r="Q6" s="67" t="s">
        <v>37</v>
      </c>
      <c r="R6" s="67" t="s">
        <v>38</v>
      </c>
      <c r="S6" s="67" t="s">
        <v>39</v>
      </c>
    </row>
    <row r="7" spans="1:19" ht="20.100000000000001" customHeight="1">
      <c r="A7" s="48" t="s">
        <v>40</v>
      </c>
      <c r="B7" s="6" t="s">
        <v>41</v>
      </c>
      <c r="C7" s="6" t="s">
        <v>42</v>
      </c>
      <c r="D7" s="21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</row>
    <row r="8" spans="1:19" ht="409.6" customHeight="1">
      <c r="A8" s="49" t="s">
        <v>323</v>
      </c>
      <c r="B8" s="7" t="s">
        <v>59</v>
      </c>
      <c r="C8" s="7" t="s">
        <v>60</v>
      </c>
      <c r="D8" s="7" t="s">
        <v>61</v>
      </c>
      <c r="E8" s="7" t="s">
        <v>62</v>
      </c>
      <c r="F8" s="7" t="s">
        <v>0</v>
      </c>
      <c r="G8" s="7" t="s">
        <v>63</v>
      </c>
      <c r="H8" s="7" t="s">
        <v>0</v>
      </c>
      <c r="I8" s="7" t="s">
        <v>64</v>
      </c>
      <c r="J8" s="7" t="s">
        <v>65</v>
      </c>
      <c r="K8" s="8">
        <v>25</v>
      </c>
      <c r="L8" s="8" t="s">
        <v>0</v>
      </c>
      <c r="M8" s="8">
        <v>25</v>
      </c>
      <c r="N8" s="8" t="s">
        <v>0</v>
      </c>
      <c r="O8" s="8">
        <v>25</v>
      </c>
      <c r="P8" s="8" t="s">
        <v>0</v>
      </c>
      <c r="Q8" s="9" t="s">
        <v>0</v>
      </c>
      <c r="R8" s="9" t="s">
        <v>0</v>
      </c>
      <c r="S8" s="9" t="s">
        <v>0</v>
      </c>
    </row>
    <row r="9" spans="1:19" ht="409.6" customHeight="1">
      <c r="A9" s="49" t="s">
        <v>324</v>
      </c>
      <c r="B9" s="7" t="s">
        <v>59</v>
      </c>
      <c r="C9" s="7" t="s">
        <v>60</v>
      </c>
      <c r="D9" s="7" t="s">
        <v>66</v>
      </c>
      <c r="E9" s="7" t="s">
        <v>62</v>
      </c>
      <c r="F9" s="7" t="s">
        <v>0</v>
      </c>
      <c r="G9" s="7" t="s">
        <v>63</v>
      </c>
      <c r="H9" s="7" t="s">
        <v>0</v>
      </c>
      <c r="I9" s="7" t="s">
        <v>64</v>
      </c>
      <c r="J9" s="7" t="s">
        <v>65</v>
      </c>
      <c r="K9" s="8">
        <v>89</v>
      </c>
      <c r="L9" s="8" t="s">
        <v>0</v>
      </c>
      <c r="M9" s="8">
        <v>89</v>
      </c>
      <c r="N9" s="8" t="s">
        <v>0</v>
      </c>
      <c r="O9" s="8">
        <v>89</v>
      </c>
      <c r="P9" s="8" t="s">
        <v>0</v>
      </c>
      <c r="Q9" s="9" t="s">
        <v>0</v>
      </c>
      <c r="R9" s="9" t="s">
        <v>0</v>
      </c>
      <c r="S9" s="9" t="s">
        <v>0</v>
      </c>
    </row>
    <row r="10" spans="1:19" ht="409.6" customHeight="1">
      <c r="A10" s="49" t="s">
        <v>336</v>
      </c>
      <c r="B10" s="7" t="s">
        <v>59</v>
      </c>
      <c r="C10" s="7" t="s">
        <v>60</v>
      </c>
      <c r="D10" s="7" t="s">
        <v>66</v>
      </c>
      <c r="E10" s="7" t="s">
        <v>67</v>
      </c>
      <c r="F10" s="7" t="s">
        <v>0</v>
      </c>
      <c r="G10" s="7" t="s">
        <v>63</v>
      </c>
      <c r="H10" s="7" t="s">
        <v>0</v>
      </c>
      <c r="I10" s="7" t="s">
        <v>64</v>
      </c>
      <c r="J10" s="7" t="s">
        <v>65</v>
      </c>
      <c r="K10" s="8">
        <v>11</v>
      </c>
      <c r="L10" s="8" t="s">
        <v>0</v>
      </c>
      <c r="M10" s="8">
        <v>11</v>
      </c>
      <c r="N10" s="8" t="s">
        <v>0</v>
      </c>
      <c r="O10" s="8">
        <v>11</v>
      </c>
      <c r="P10" s="8" t="s">
        <v>0</v>
      </c>
      <c r="Q10" s="9" t="s">
        <v>0</v>
      </c>
      <c r="R10" s="9" t="s">
        <v>0</v>
      </c>
      <c r="S10" s="9" t="s">
        <v>0</v>
      </c>
    </row>
    <row r="11" spans="1:19" ht="409.6" customHeight="1">
      <c r="A11" s="49" t="s">
        <v>326</v>
      </c>
      <c r="B11" s="7" t="s">
        <v>59</v>
      </c>
      <c r="C11" s="7" t="s">
        <v>60</v>
      </c>
      <c r="D11" s="7" t="s">
        <v>68</v>
      </c>
      <c r="E11" s="7" t="s">
        <v>62</v>
      </c>
      <c r="F11" s="7" t="s">
        <v>0</v>
      </c>
      <c r="G11" s="7" t="s">
        <v>63</v>
      </c>
      <c r="H11" s="7" t="s">
        <v>0</v>
      </c>
      <c r="I11" s="7" t="s">
        <v>64</v>
      </c>
      <c r="J11" s="7" t="s">
        <v>65</v>
      </c>
      <c r="K11" s="8">
        <v>89</v>
      </c>
      <c r="L11" s="8" t="s">
        <v>0</v>
      </c>
      <c r="M11" s="8">
        <v>89</v>
      </c>
      <c r="N11" s="8" t="s">
        <v>0</v>
      </c>
      <c r="O11" s="8">
        <v>89</v>
      </c>
      <c r="P11" s="8" t="s">
        <v>0</v>
      </c>
      <c r="Q11" s="9" t="s">
        <v>0</v>
      </c>
      <c r="R11" s="9" t="s">
        <v>0</v>
      </c>
      <c r="S11" s="9" t="s">
        <v>0</v>
      </c>
    </row>
    <row r="12" spans="1:19" ht="409.6" customHeight="1">
      <c r="A12" s="49" t="s">
        <v>337</v>
      </c>
      <c r="B12" s="7" t="s">
        <v>59</v>
      </c>
      <c r="C12" s="7" t="s">
        <v>60</v>
      </c>
      <c r="D12" s="7" t="s">
        <v>68</v>
      </c>
      <c r="E12" s="7" t="s">
        <v>67</v>
      </c>
      <c r="F12" s="7" t="s">
        <v>0</v>
      </c>
      <c r="G12" s="7" t="s">
        <v>63</v>
      </c>
      <c r="H12" s="7" t="s">
        <v>0</v>
      </c>
      <c r="I12" s="7" t="s">
        <v>64</v>
      </c>
      <c r="J12" s="7" t="s">
        <v>65</v>
      </c>
      <c r="K12" s="8">
        <v>11</v>
      </c>
      <c r="L12" s="8" t="s">
        <v>0</v>
      </c>
      <c r="M12" s="8">
        <v>11</v>
      </c>
      <c r="N12" s="8" t="s">
        <v>0</v>
      </c>
      <c r="O12" s="8">
        <v>11</v>
      </c>
      <c r="P12" s="8" t="s">
        <v>0</v>
      </c>
      <c r="Q12" s="9" t="s">
        <v>0</v>
      </c>
      <c r="R12" s="9" t="s">
        <v>0</v>
      </c>
      <c r="S12" s="9" t="s">
        <v>0</v>
      </c>
    </row>
    <row r="13" spans="1:19" ht="409.6" customHeight="1">
      <c r="A13" s="49" t="s">
        <v>328</v>
      </c>
      <c r="B13" s="7" t="s">
        <v>59</v>
      </c>
      <c r="C13" s="7" t="s">
        <v>60</v>
      </c>
      <c r="D13" s="7" t="s">
        <v>69</v>
      </c>
      <c r="E13" s="7" t="s">
        <v>62</v>
      </c>
      <c r="F13" s="7" t="s">
        <v>0</v>
      </c>
      <c r="G13" s="7" t="s">
        <v>63</v>
      </c>
      <c r="H13" s="7" t="s">
        <v>0</v>
      </c>
      <c r="I13" s="7" t="s">
        <v>64</v>
      </c>
      <c r="J13" s="7" t="s">
        <v>65</v>
      </c>
      <c r="K13" s="8">
        <v>90</v>
      </c>
      <c r="L13" s="8" t="s">
        <v>0</v>
      </c>
      <c r="M13" s="8">
        <v>90</v>
      </c>
      <c r="N13" s="8" t="s">
        <v>0</v>
      </c>
      <c r="O13" s="8">
        <v>90</v>
      </c>
      <c r="P13" s="8" t="s">
        <v>0</v>
      </c>
      <c r="Q13" s="9" t="s">
        <v>0</v>
      </c>
      <c r="R13" s="9" t="s">
        <v>0</v>
      </c>
      <c r="S13" s="9" t="s">
        <v>0</v>
      </c>
    </row>
    <row r="14" spans="1:19" ht="409.6" customHeight="1">
      <c r="A14" s="49" t="s">
        <v>338</v>
      </c>
      <c r="B14" s="7" t="s">
        <v>59</v>
      </c>
      <c r="C14" s="7" t="s">
        <v>60</v>
      </c>
      <c r="D14" s="7" t="s">
        <v>69</v>
      </c>
      <c r="E14" s="7" t="s">
        <v>67</v>
      </c>
      <c r="F14" s="7" t="s">
        <v>0</v>
      </c>
      <c r="G14" s="7" t="s">
        <v>63</v>
      </c>
      <c r="H14" s="7" t="s">
        <v>0</v>
      </c>
      <c r="I14" s="7" t="s">
        <v>64</v>
      </c>
      <c r="J14" s="7" t="s">
        <v>65</v>
      </c>
      <c r="K14" s="8">
        <v>30</v>
      </c>
      <c r="L14" s="8" t="s">
        <v>0</v>
      </c>
      <c r="M14" s="8">
        <v>30</v>
      </c>
      <c r="N14" s="8" t="s">
        <v>0</v>
      </c>
      <c r="O14" s="8">
        <v>30</v>
      </c>
      <c r="P14" s="8" t="s">
        <v>0</v>
      </c>
      <c r="Q14" s="9" t="s">
        <v>0</v>
      </c>
      <c r="R14" s="9" t="s">
        <v>0</v>
      </c>
      <c r="S14" s="9" t="s">
        <v>0</v>
      </c>
    </row>
    <row r="15" spans="1:19" ht="409.6" customHeight="1">
      <c r="A15" s="24" t="s">
        <v>339</v>
      </c>
      <c r="B15" s="7" t="s">
        <v>59</v>
      </c>
      <c r="C15" s="7" t="s">
        <v>60</v>
      </c>
      <c r="D15" s="7" t="s">
        <v>70</v>
      </c>
      <c r="E15" s="7" t="s">
        <v>62</v>
      </c>
      <c r="F15" s="7" t="s">
        <v>0</v>
      </c>
      <c r="G15" s="7" t="s">
        <v>63</v>
      </c>
      <c r="H15" s="7" t="s">
        <v>0</v>
      </c>
      <c r="I15" s="7" t="s">
        <v>64</v>
      </c>
      <c r="J15" s="7" t="s">
        <v>65</v>
      </c>
      <c r="K15" s="8">
        <v>38</v>
      </c>
      <c r="L15" s="8" t="s">
        <v>0</v>
      </c>
      <c r="M15" s="8">
        <v>38</v>
      </c>
      <c r="N15" s="8" t="s">
        <v>0</v>
      </c>
      <c r="O15" s="8">
        <v>38</v>
      </c>
      <c r="P15" s="8" t="s">
        <v>0</v>
      </c>
      <c r="Q15" s="9" t="s">
        <v>0</v>
      </c>
      <c r="R15" s="9" t="s">
        <v>0</v>
      </c>
      <c r="S15" s="9" t="s">
        <v>0</v>
      </c>
    </row>
    <row r="16" spans="1:19" ht="409.6" customHeight="1">
      <c r="A16" s="49" t="s">
        <v>340</v>
      </c>
      <c r="B16" s="7" t="s">
        <v>59</v>
      </c>
      <c r="C16" s="7" t="s">
        <v>60</v>
      </c>
      <c r="D16" s="7" t="s">
        <v>70</v>
      </c>
      <c r="E16" s="7" t="s">
        <v>67</v>
      </c>
      <c r="F16" s="7" t="s">
        <v>0</v>
      </c>
      <c r="G16" s="7" t="s">
        <v>63</v>
      </c>
      <c r="H16" s="7" t="s">
        <v>0</v>
      </c>
      <c r="I16" s="7" t="s">
        <v>64</v>
      </c>
      <c r="J16" s="7" t="s">
        <v>65</v>
      </c>
      <c r="K16" s="8">
        <v>12</v>
      </c>
      <c r="L16" s="8" t="s">
        <v>0</v>
      </c>
      <c r="M16" s="8">
        <v>12</v>
      </c>
      <c r="N16" s="8" t="s">
        <v>0</v>
      </c>
      <c r="O16" s="8">
        <v>12</v>
      </c>
      <c r="P16" s="8" t="s">
        <v>0</v>
      </c>
      <c r="Q16" s="9" t="s">
        <v>0</v>
      </c>
      <c r="R16" s="9" t="s">
        <v>0</v>
      </c>
      <c r="S16" s="9" t="s">
        <v>0</v>
      </c>
    </row>
    <row r="17" spans="1:20" ht="409.6" customHeight="1">
      <c r="A17" s="49" t="s">
        <v>332</v>
      </c>
      <c r="B17" s="7" t="s">
        <v>59</v>
      </c>
      <c r="C17" s="7" t="s">
        <v>60</v>
      </c>
      <c r="D17" s="7" t="s">
        <v>71</v>
      </c>
      <c r="E17" s="7" t="s">
        <v>62</v>
      </c>
      <c r="F17" s="7" t="s">
        <v>0</v>
      </c>
      <c r="G17" s="7" t="s">
        <v>63</v>
      </c>
      <c r="H17" s="7" t="s">
        <v>0</v>
      </c>
      <c r="I17" s="7" t="s">
        <v>64</v>
      </c>
      <c r="J17" s="7" t="s">
        <v>65</v>
      </c>
      <c r="K17" s="8">
        <v>140</v>
      </c>
      <c r="L17" s="8" t="s">
        <v>0</v>
      </c>
      <c r="M17" s="8">
        <v>140</v>
      </c>
      <c r="N17" s="8" t="s">
        <v>0</v>
      </c>
      <c r="O17" s="8">
        <v>140</v>
      </c>
      <c r="P17" s="8" t="s">
        <v>0</v>
      </c>
      <c r="Q17" s="9" t="s">
        <v>0</v>
      </c>
      <c r="R17" s="9" t="s">
        <v>0</v>
      </c>
      <c r="S17" s="9" t="s">
        <v>0</v>
      </c>
    </row>
    <row r="18" spans="1:20" ht="409.6" customHeight="1">
      <c r="A18" s="49" t="s">
        <v>341</v>
      </c>
      <c r="B18" s="7" t="s">
        <v>59</v>
      </c>
      <c r="C18" s="7" t="s">
        <v>60</v>
      </c>
      <c r="D18" s="7" t="s">
        <v>71</v>
      </c>
      <c r="E18" s="7" t="s">
        <v>67</v>
      </c>
      <c r="F18" s="7" t="s">
        <v>0</v>
      </c>
      <c r="G18" s="7" t="s">
        <v>63</v>
      </c>
      <c r="H18" s="7" t="s">
        <v>0</v>
      </c>
      <c r="I18" s="7" t="s">
        <v>64</v>
      </c>
      <c r="J18" s="7" t="s">
        <v>65</v>
      </c>
      <c r="K18" s="8">
        <v>30</v>
      </c>
      <c r="L18" s="8" t="s">
        <v>0</v>
      </c>
      <c r="M18" s="8">
        <v>30</v>
      </c>
      <c r="N18" s="8" t="s">
        <v>0</v>
      </c>
      <c r="O18" s="8">
        <v>30</v>
      </c>
      <c r="P18" s="8" t="s">
        <v>0</v>
      </c>
      <c r="Q18" s="9" t="s">
        <v>0</v>
      </c>
      <c r="R18" s="9" t="s">
        <v>0</v>
      </c>
      <c r="S18" s="9" t="s">
        <v>0</v>
      </c>
    </row>
    <row r="19" spans="1:20" ht="409.6" customHeight="1">
      <c r="A19" s="24" t="s">
        <v>72</v>
      </c>
      <c r="B19" s="7" t="s">
        <v>59</v>
      </c>
      <c r="C19" s="7" t="s">
        <v>60</v>
      </c>
      <c r="D19" s="7" t="s">
        <v>73</v>
      </c>
      <c r="E19" s="7" t="s">
        <v>62</v>
      </c>
      <c r="F19" s="7" t="s">
        <v>0</v>
      </c>
      <c r="G19" s="7" t="s">
        <v>63</v>
      </c>
      <c r="H19" s="7" t="s">
        <v>0</v>
      </c>
      <c r="I19" s="7" t="s">
        <v>64</v>
      </c>
      <c r="J19" s="7" t="s">
        <v>65</v>
      </c>
      <c r="K19" s="8">
        <v>140</v>
      </c>
      <c r="L19" s="8" t="s">
        <v>0</v>
      </c>
      <c r="M19" s="8">
        <v>140</v>
      </c>
      <c r="N19" s="8" t="s">
        <v>0</v>
      </c>
      <c r="O19" s="8">
        <v>140</v>
      </c>
      <c r="P19" s="8" t="s">
        <v>0</v>
      </c>
      <c r="Q19" s="9" t="s">
        <v>0</v>
      </c>
      <c r="R19" s="9" t="s">
        <v>0</v>
      </c>
      <c r="S19" s="9" t="s">
        <v>0</v>
      </c>
    </row>
    <row r="20" spans="1:20" ht="409.6" customHeight="1">
      <c r="A20" s="49" t="s">
        <v>342</v>
      </c>
      <c r="B20" s="13" t="s">
        <v>59</v>
      </c>
      <c r="C20" s="13" t="s">
        <v>60</v>
      </c>
      <c r="D20" s="13" t="s">
        <v>73</v>
      </c>
      <c r="E20" s="13" t="s">
        <v>67</v>
      </c>
      <c r="F20" s="13" t="s">
        <v>0</v>
      </c>
      <c r="G20" s="13" t="s">
        <v>63</v>
      </c>
      <c r="H20" s="13" t="s">
        <v>0</v>
      </c>
      <c r="I20" s="13" t="s">
        <v>64</v>
      </c>
      <c r="J20" s="13" t="s">
        <v>65</v>
      </c>
      <c r="K20" s="14">
        <v>30</v>
      </c>
      <c r="L20" s="14" t="s">
        <v>0</v>
      </c>
      <c r="M20" s="14">
        <v>30</v>
      </c>
      <c r="N20" s="14" t="s">
        <v>0</v>
      </c>
      <c r="O20" s="14">
        <v>30</v>
      </c>
      <c r="P20" s="14" t="s">
        <v>0</v>
      </c>
      <c r="Q20" s="15" t="s">
        <v>0</v>
      </c>
      <c r="R20" s="15" t="s">
        <v>0</v>
      </c>
      <c r="S20" s="15" t="s">
        <v>0</v>
      </c>
    </row>
    <row r="21" spans="1:20" ht="281.25">
      <c r="A21" s="25" t="s">
        <v>303</v>
      </c>
      <c r="B21" s="17" t="s">
        <v>59</v>
      </c>
      <c r="C21" s="17" t="s">
        <v>60</v>
      </c>
      <c r="D21" s="22" t="s">
        <v>300</v>
      </c>
      <c r="E21" s="16"/>
      <c r="F21" s="16"/>
      <c r="G21" s="17" t="s">
        <v>63</v>
      </c>
      <c r="H21" s="16"/>
      <c r="I21" s="17" t="s">
        <v>301</v>
      </c>
      <c r="J21" s="18" t="s">
        <v>302</v>
      </c>
      <c r="K21" s="19">
        <v>10</v>
      </c>
      <c r="L21" s="19"/>
      <c r="M21" s="19">
        <v>10</v>
      </c>
      <c r="N21" s="19"/>
      <c r="O21" s="19">
        <v>10</v>
      </c>
      <c r="P21" s="19"/>
      <c r="Q21" s="19"/>
      <c r="R21" s="19"/>
      <c r="S21" s="19"/>
      <c r="T21" s="12"/>
    </row>
    <row r="22" spans="1:20">
      <c r="A22" s="50"/>
    </row>
    <row r="23" spans="1:20">
      <c r="A23" s="50"/>
    </row>
    <row r="24" spans="1:20">
      <c r="A24" s="50"/>
    </row>
    <row r="25" spans="1:20">
      <c r="A25" s="50"/>
    </row>
    <row r="26" spans="1:20">
      <c r="A26" s="50"/>
    </row>
    <row r="27" spans="1:20">
      <c r="A27" s="50"/>
    </row>
    <row r="28" spans="1:20">
      <c r="A28" s="50"/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opLeftCell="A86" workbookViewId="0">
      <selection activeCell="A86" sqref="A86"/>
    </sheetView>
  </sheetViews>
  <sheetFormatPr defaultRowHeight="12.75"/>
  <cols>
    <col min="1" max="1" width="25" style="55" customWidth="1"/>
    <col min="2" max="2" width="22.5" style="55" customWidth="1"/>
    <col min="3" max="3" width="15" style="55" customWidth="1"/>
    <col min="4" max="4" width="46.83203125" style="55" customWidth="1"/>
    <col min="5" max="5" width="12.33203125" style="55" bestFit="1" customWidth="1"/>
    <col min="6" max="7" width="9.33203125" style="55" bestFit="1" customWidth="1"/>
    <col min="8" max="8" width="33.83203125" style="55" customWidth="1"/>
    <col min="9" max="9" width="10.1640625" style="55" customWidth="1"/>
    <col min="10" max="10" width="11" style="55" bestFit="1" customWidth="1"/>
    <col min="11" max="12" width="9.5" style="55" bestFit="1" customWidth="1"/>
    <col min="13" max="13" width="19.6640625" style="55" customWidth="1"/>
  </cols>
  <sheetData>
    <row r="1" spans="1:13">
      <c r="A1" s="54" t="s">
        <v>0</v>
      </c>
    </row>
    <row r="2" spans="1:13" ht="12.75" customHeight="1">
      <c r="A2" s="85" t="s">
        <v>74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2.75" customHeight="1">
      <c r="A3" s="86" t="s">
        <v>347</v>
      </c>
      <c r="B3" s="88" t="s">
        <v>20</v>
      </c>
      <c r="C3" s="88" t="s">
        <v>21</v>
      </c>
      <c r="D3" s="88"/>
      <c r="E3" s="88"/>
      <c r="F3" s="88" t="s">
        <v>22</v>
      </c>
      <c r="G3" s="88"/>
      <c r="H3" s="88" t="s">
        <v>75</v>
      </c>
      <c r="I3" s="88"/>
      <c r="J3" s="88" t="s">
        <v>76</v>
      </c>
      <c r="K3" s="88"/>
      <c r="L3" s="88"/>
      <c r="M3" s="88" t="s">
        <v>77</v>
      </c>
    </row>
    <row r="4" spans="1:13" ht="228.75" customHeight="1">
      <c r="A4" s="87" t="s">
        <v>0</v>
      </c>
      <c r="B4" s="88" t="s">
        <v>0</v>
      </c>
      <c r="C4" s="60" t="s">
        <v>25</v>
      </c>
      <c r="D4" s="60" t="s">
        <v>26</v>
      </c>
      <c r="E4" s="60" t="s">
        <v>27</v>
      </c>
      <c r="F4" s="60" t="s">
        <v>28</v>
      </c>
      <c r="G4" s="60" t="s">
        <v>29</v>
      </c>
      <c r="H4" s="60" t="s">
        <v>33</v>
      </c>
      <c r="I4" s="60" t="s">
        <v>34</v>
      </c>
      <c r="J4" s="60" t="s">
        <v>78</v>
      </c>
      <c r="K4" s="60" t="s">
        <v>31</v>
      </c>
      <c r="L4" s="60" t="s">
        <v>79</v>
      </c>
      <c r="M4" s="88" t="s">
        <v>0</v>
      </c>
    </row>
    <row r="5" spans="1:13" ht="56.25">
      <c r="A5" s="24" t="s">
        <v>333</v>
      </c>
      <c r="B5" s="51" t="s">
        <v>59</v>
      </c>
      <c r="C5" s="51" t="s">
        <v>61</v>
      </c>
      <c r="D5" s="51" t="s">
        <v>62</v>
      </c>
      <c r="E5" s="51" t="s">
        <v>0</v>
      </c>
      <c r="F5" s="51" t="s">
        <v>63</v>
      </c>
      <c r="G5" s="51" t="s">
        <v>0</v>
      </c>
      <c r="H5" s="51" t="s">
        <v>80</v>
      </c>
      <c r="I5" s="51" t="s">
        <v>81</v>
      </c>
      <c r="J5" s="52">
        <v>100</v>
      </c>
      <c r="K5" s="52">
        <v>100</v>
      </c>
      <c r="L5" s="52">
        <v>100</v>
      </c>
      <c r="M5" s="53">
        <v>5</v>
      </c>
    </row>
    <row r="6" spans="1:13" ht="360">
      <c r="A6" s="24" t="s">
        <v>333</v>
      </c>
      <c r="B6" s="51" t="s">
        <v>59</v>
      </c>
      <c r="C6" s="51" t="s">
        <v>61</v>
      </c>
      <c r="D6" s="51" t="s">
        <v>62</v>
      </c>
      <c r="E6" s="51" t="s">
        <v>0</v>
      </c>
      <c r="F6" s="51" t="s">
        <v>63</v>
      </c>
      <c r="G6" s="51" t="s">
        <v>0</v>
      </c>
      <c r="H6" s="51" t="s">
        <v>82</v>
      </c>
      <c r="I6" s="51" t="s">
        <v>81</v>
      </c>
      <c r="J6" s="52">
        <v>100</v>
      </c>
      <c r="K6" s="52">
        <v>100</v>
      </c>
      <c r="L6" s="52">
        <v>100</v>
      </c>
      <c r="M6" s="53">
        <v>5</v>
      </c>
    </row>
    <row r="7" spans="1:13" ht="45">
      <c r="A7" s="24" t="s">
        <v>333</v>
      </c>
      <c r="B7" s="51" t="s">
        <v>59</v>
      </c>
      <c r="C7" s="51" t="s">
        <v>61</v>
      </c>
      <c r="D7" s="51" t="s">
        <v>62</v>
      </c>
      <c r="E7" s="51" t="s">
        <v>0</v>
      </c>
      <c r="F7" s="51" t="s">
        <v>63</v>
      </c>
      <c r="G7" s="51" t="s">
        <v>0</v>
      </c>
      <c r="H7" s="51" t="s">
        <v>83</v>
      </c>
      <c r="I7" s="51" t="s">
        <v>81</v>
      </c>
      <c r="J7" s="52">
        <v>0</v>
      </c>
      <c r="K7" s="52">
        <v>0</v>
      </c>
      <c r="L7" s="52">
        <v>0</v>
      </c>
      <c r="M7" s="53">
        <v>5</v>
      </c>
    </row>
    <row r="8" spans="1:13" ht="78.75">
      <c r="A8" s="24" t="s">
        <v>333</v>
      </c>
      <c r="B8" s="51" t="s">
        <v>59</v>
      </c>
      <c r="C8" s="51" t="s">
        <v>61</v>
      </c>
      <c r="D8" s="51" t="s">
        <v>62</v>
      </c>
      <c r="E8" s="51" t="s">
        <v>0</v>
      </c>
      <c r="F8" s="51" t="s">
        <v>63</v>
      </c>
      <c r="G8" s="51" t="s">
        <v>0</v>
      </c>
      <c r="H8" s="51" t="s">
        <v>84</v>
      </c>
      <c r="I8" s="51" t="s">
        <v>81</v>
      </c>
      <c r="J8" s="52">
        <v>100</v>
      </c>
      <c r="K8" s="52">
        <v>100</v>
      </c>
      <c r="L8" s="52">
        <v>100</v>
      </c>
      <c r="M8" s="53">
        <v>5</v>
      </c>
    </row>
    <row r="9" spans="1:13" ht="45">
      <c r="A9" s="24" t="s">
        <v>333</v>
      </c>
      <c r="B9" s="51" t="s">
        <v>59</v>
      </c>
      <c r="C9" s="51" t="s">
        <v>61</v>
      </c>
      <c r="D9" s="51" t="s">
        <v>62</v>
      </c>
      <c r="E9" s="51" t="s">
        <v>0</v>
      </c>
      <c r="F9" s="51" t="s">
        <v>63</v>
      </c>
      <c r="G9" s="51" t="s">
        <v>0</v>
      </c>
      <c r="H9" s="51" t="s">
        <v>85</v>
      </c>
      <c r="I9" s="51" t="s">
        <v>81</v>
      </c>
      <c r="J9" s="52">
        <v>100</v>
      </c>
      <c r="K9" s="52">
        <v>100</v>
      </c>
      <c r="L9" s="52">
        <v>100</v>
      </c>
      <c r="M9" s="53">
        <v>5</v>
      </c>
    </row>
    <row r="10" spans="1:13" ht="45">
      <c r="A10" s="24" t="s">
        <v>333</v>
      </c>
      <c r="B10" s="51" t="s">
        <v>59</v>
      </c>
      <c r="C10" s="51" t="s">
        <v>61</v>
      </c>
      <c r="D10" s="51" t="s">
        <v>62</v>
      </c>
      <c r="E10" s="51" t="s">
        <v>0</v>
      </c>
      <c r="F10" s="51" t="s">
        <v>63</v>
      </c>
      <c r="G10" s="51" t="s">
        <v>0</v>
      </c>
      <c r="H10" s="51" t="s">
        <v>86</v>
      </c>
      <c r="I10" s="51" t="s">
        <v>81</v>
      </c>
      <c r="J10" s="52">
        <v>100</v>
      </c>
      <c r="K10" s="52">
        <v>100</v>
      </c>
      <c r="L10" s="52">
        <v>100</v>
      </c>
      <c r="M10" s="53">
        <v>5</v>
      </c>
    </row>
    <row r="11" spans="1:13" ht="56.25">
      <c r="A11" s="24" t="s">
        <v>325</v>
      </c>
      <c r="B11" s="51" t="s">
        <v>59</v>
      </c>
      <c r="C11" s="51" t="s">
        <v>66</v>
      </c>
      <c r="D11" s="51" t="s">
        <v>62</v>
      </c>
      <c r="E11" s="51" t="s">
        <v>0</v>
      </c>
      <c r="F11" s="51" t="s">
        <v>63</v>
      </c>
      <c r="G11" s="51" t="s">
        <v>0</v>
      </c>
      <c r="H11" s="51" t="s">
        <v>80</v>
      </c>
      <c r="I11" s="51" t="s">
        <v>81</v>
      </c>
      <c r="J11" s="52">
        <v>100</v>
      </c>
      <c r="K11" s="52">
        <v>100</v>
      </c>
      <c r="L11" s="52">
        <v>100</v>
      </c>
      <c r="M11" s="53">
        <v>5</v>
      </c>
    </row>
    <row r="12" spans="1:13" ht="360">
      <c r="A12" s="24" t="s">
        <v>325</v>
      </c>
      <c r="B12" s="51" t="s">
        <v>59</v>
      </c>
      <c r="C12" s="51" t="s">
        <v>66</v>
      </c>
      <c r="D12" s="51" t="s">
        <v>62</v>
      </c>
      <c r="E12" s="51" t="s">
        <v>0</v>
      </c>
      <c r="F12" s="51" t="s">
        <v>63</v>
      </c>
      <c r="G12" s="51" t="s">
        <v>0</v>
      </c>
      <c r="H12" s="51" t="s">
        <v>82</v>
      </c>
      <c r="I12" s="51" t="s">
        <v>81</v>
      </c>
      <c r="J12" s="52">
        <v>100</v>
      </c>
      <c r="K12" s="52">
        <v>100</v>
      </c>
      <c r="L12" s="52">
        <v>100</v>
      </c>
      <c r="M12" s="53">
        <v>5</v>
      </c>
    </row>
    <row r="13" spans="1:13" ht="45">
      <c r="A13" s="24" t="s">
        <v>325</v>
      </c>
      <c r="B13" s="51" t="s">
        <v>59</v>
      </c>
      <c r="C13" s="51" t="s">
        <v>66</v>
      </c>
      <c r="D13" s="51" t="s">
        <v>62</v>
      </c>
      <c r="E13" s="51" t="s">
        <v>0</v>
      </c>
      <c r="F13" s="51" t="s">
        <v>63</v>
      </c>
      <c r="G13" s="51" t="s">
        <v>0</v>
      </c>
      <c r="H13" s="51" t="s">
        <v>83</v>
      </c>
      <c r="I13" s="51" t="s">
        <v>81</v>
      </c>
      <c r="J13" s="52">
        <v>0</v>
      </c>
      <c r="K13" s="52">
        <v>0</v>
      </c>
      <c r="L13" s="52">
        <v>0</v>
      </c>
      <c r="M13" s="53">
        <v>5</v>
      </c>
    </row>
    <row r="14" spans="1:13" ht="78.75">
      <c r="A14" s="24" t="s">
        <v>325</v>
      </c>
      <c r="B14" s="51" t="s">
        <v>59</v>
      </c>
      <c r="C14" s="51" t="s">
        <v>66</v>
      </c>
      <c r="D14" s="51" t="s">
        <v>62</v>
      </c>
      <c r="E14" s="51" t="s">
        <v>0</v>
      </c>
      <c r="F14" s="51" t="s">
        <v>63</v>
      </c>
      <c r="G14" s="51" t="s">
        <v>0</v>
      </c>
      <c r="H14" s="51" t="s">
        <v>84</v>
      </c>
      <c r="I14" s="51" t="s">
        <v>81</v>
      </c>
      <c r="J14" s="52">
        <v>100</v>
      </c>
      <c r="K14" s="52">
        <v>100</v>
      </c>
      <c r="L14" s="52">
        <v>100</v>
      </c>
      <c r="M14" s="53">
        <v>5</v>
      </c>
    </row>
    <row r="15" spans="1:13" ht="45">
      <c r="A15" s="24" t="s">
        <v>325</v>
      </c>
      <c r="B15" s="51" t="s">
        <v>59</v>
      </c>
      <c r="C15" s="51" t="s">
        <v>66</v>
      </c>
      <c r="D15" s="51" t="s">
        <v>62</v>
      </c>
      <c r="E15" s="51" t="s">
        <v>0</v>
      </c>
      <c r="F15" s="51" t="s">
        <v>63</v>
      </c>
      <c r="G15" s="51" t="s">
        <v>0</v>
      </c>
      <c r="H15" s="51" t="s">
        <v>85</v>
      </c>
      <c r="I15" s="51" t="s">
        <v>81</v>
      </c>
      <c r="J15" s="52">
        <v>100</v>
      </c>
      <c r="K15" s="52">
        <v>100</v>
      </c>
      <c r="L15" s="52">
        <v>100</v>
      </c>
      <c r="M15" s="53">
        <v>5</v>
      </c>
    </row>
    <row r="16" spans="1:13" ht="45">
      <c r="A16" s="24" t="s">
        <v>325</v>
      </c>
      <c r="B16" s="51" t="s">
        <v>59</v>
      </c>
      <c r="C16" s="51" t="s">
        <v>66</v>
      </c>
      <c r="D16" s="51" t="s">
        <v>62</v>
      </c>
      <c r="E16" s="51" t="s">
        <v>0</v>
      </c>
      <c r="F16" s="51" t="s">
        <v>63</v>
      </c>
      <c r="G16" s="51" t="s">
        <v>0</v>
      </c>
      <c r="H16" s="51" t="s">
        <v>86</v>
      </c>
      <c r="I16" s="51" t="s">
        <v>81</v>
      </c>
      <c r="J16" s="52">
        <v>100</v>
      </c>
      <c r="K16" s="52">
        <v>100</v>
      </c>
      <c r="L16" s="52">
        <v>100</v>
      </c>
      <c r="M16" s="53">
        <v>5</v>
      </c>
    </row>
    <row r="17" spans="1:13" ht="56.25">
      <c r="A17" s="49" t="s">
        <v>336</v>
      </c>
      <c r="B17" s="51" t="s">
        <v>59</v>
      </c>
      <c r="C17" s="51" t="s">
        <v>66</v>
      </c>
      <c r="D17" s="51" t="s">
        <v>67</v>
      </c>
      <c r="E17" s="51" t="s">
        <v>0</v>
      </c>
      <c r="F17" s="51" t="s">
        <v>63</v>
      </c>
      <c r="G17" s="51" t="s">
        <v>0</v>
      </c>
      <c r="H17" s="51" t="s">
        <v>80</v>
      </c>
      <c r="I17" s="51" t="s">
        <v>81</v>
      </c>
      <c r="J17" s="52">
        <v>100</v>
      </c>
      <c r="K17" s="52">
        <v>100</v>
      </c>
      <c r="L17" s="52">
        <v>100</v>
      </c>
      <c r="M17" s="53">
        <v>5</v>
      </c>
    </row>
    <row r="18" spans="1:13" ht="360">
      <c r="A18" s="49" t="s">
        <v>336</v>
      </c>
      <c r="B18" s="51" t="s">
        <v>59</v>
      </c>
      <c r="C18" s="51" t="s">
        <v>66</v>
      </c>
      <c r="D18" s="51" t="s">
        <v>67</v>
      </c>
      <c r="E18" s="51" t="s">
        <v>0</v>
      </c>
      <c r="F18" s="51" t="s">
        <v>63</v>
      </c>
      <c r="G18" s="51" t="s">
        <v>0</v>
      </c>
      <c r="H18" s="51" t="s">
        <v>82</v>
      </c>
      <c r="I18" s="51" t="s">
        <v>81</v>
      </c>
      <c r="J18" s="52">
        <v>100</v>
      </c>
      <c r="K18" s="52">
        <v>100</v>
      </c>
      <c r="L18" s="52">
        <v>100</v>
      </c>
      <c r="M18" s="53">
        <v>5</v>
      </c>
    </row>
    <row r="19" spans="1:13" ht="45">
      <c r="A19" s="49" t="s">
        <v>336</v>
      </c>
      <c r="B19" s="51" t="s">
        <v>59</v>
      </c>
      <c r="C19" s="51" t="s">
        <v>66</v>
      </c>
      <c r="D19" s="51" t="s">
        <v>67</v>
      </c>
      <c r="E19" s="51" t="s">
        <v>0</v>
      </c>
      <c r="F19" s="51" t="s">
        <v>63</v>
      </c>
      <c r="G19" s="51" t="s">
        <v>0</v>
      </c>
      <c r="H19" s="51" t="s">
        <v>83</v>
      </c>
      <c r="I19" s="51" t="s">
        <v>81</v>
      </c>
      <c r="J19" s="52">
        <v>0</v>
      </c>
      <c r="K19" s="52">
        <v>0</v>
      </c>
      <c r="L19" s="52">
        <v>0</v>
      </c>
      <c r="M19" s="53">
        <v>5</v>
      </c>
    </row>
    <row r="20" spans="1:13" ht="78.75">
      <c r="A20" s="49" t="s">
        <v>336</v>
      </c>
      <c r="B20" s="51" t="s">
        <v>59</v>
      </c>
      <c r="C20" s="51" t="s">
        <v>66</v>
      </c>
      <c r="D20" s="51" t="s">
        <v>67</v>
      </c>
      <c r="E20" s="51" t="s">
        <v>0</v>
      </c>
      <c r="F20" s="51" t="s">
        <v>63</v>
      </c>
      <c r="G20" s="51" t="s">
        <v>0</v>
      </c>
      <c r="H20" s="51" t="s">
        <v>84</v>
      </c>
      <c r="I20" s="51" t="s">
        <v>81</v>
      </c>
      <c r="J20" s="52">
        <v>100</v>
      </c>
      <c r="K20" s="52">
        <v>100</v>
      </c>
      <c r="L20" s="52">
        <v>100</v>
      </c>
      <c r="M20" s="53">
        <v>5</v>
      </c>
    </row>
    <row r="21" spans="1:13" ht="45">
      <c r="A21" s="49" t="s">
        <v>336</v>
      </c>
      <c r="B21" s="51" t="s">
        <v>59</v>
      </c>
      <c r="C21" s="51" t="s">
        <v>66</v>
      </c>
      <c r="D21" s="51" t="s">
        <v>67</v>
      </c>
      <c r="E21" s="51" t="s">
        <v>0</v>
      </c>
      <c r="F21" s="51" t="s">
        <v>63</v>
      </c>
      <c r="G21" s="51" t="s">
        <v>0</v>
      </c>
      <c r="H21" s="51" t="s">
        <v>85</v>
      </c>
      <c r="I21" s="51" t="s">
        <v>81</v>
      </c>
      <c r="J21" s="52">
        <v>100</v>
      </c>
      <c r="K21" s="52">
        <v>100</v>
      </c>
      <c r="L21" s="52">
        <v>100</v>
      </c>
      <c r="M21" s="53">
        <v>5</v>
      </c>
    </row>
    <row r="22" spans="1:13" ht="45">
      <c r="A22" s="49" t="s">
        <v>336</v>
      </c>
      <c r="B22" s="51" t="s">
        <v>59</v>
      </c>
      <c r="C22" s="51" t="s">
        <v>66</v>
      </c>
      <c r="D22" s="51" t="s">
        <v>67</v>
      </c>
      <c r="E22" s="51" t="s">
        <v>0</v>
      </c>
      <c r="F22" s="51" t="s">
        <v>63</v>
      </c>
      <c r="G22" s="51" t="s">
        <v>0</v>
      </c>
      <c r="H22" s="51" t="s">
        <v>86</v>
      </c>
      <c r="I22" s="51" t="s">
        <v>81</v>
      </c>
      <c r="J22" s="52">
        <v>100</v>
      </c>
      <c r="K22" s="52">
        <v>100</v>
      </c>
      <c r="L22" s="52">
        <v>100</v>
      </c>
      <c r="M22" s="53">
        <v>5</v>
      </c>
    </row>
    <row r="23" spans="1:13" ht="56.25">
      <c r="A23" s="49" t="s">
        <v>326</v>
      </c>
      <c r="B23" s="51" t="s">
        <v>59</v>
      </c>
      <c r="C23" s="51" t="s">
        <v>68</v>
      </c>
      <c r="D23" s="51" t="s">
        <v>62</v>
      </c>
      <c r="E23" s="51" t="s">
        <v>0</v>
      </c>
      <c r="F23" s="51" t="s">
        <v>63</v>
      </c>
      <c r="G23" s="51" t="s">
        <v>0</v>
      </c>
      <c r="H23" s="51" t="s">
        <v>80</v>
      </c>
      <c r="I23" s="51" t="s">
        <v>81</v>
      </c>
      <c r="J23" s="52">
        <v>100</v>
      </c>
      <c r="K23" s="52">
        <v>100</v>
      </c>
      <c r="L23" s="52">
        <v>100</v>
      </c>
      <c r="M23" s="53">
        <v>5</v>
      </c>
    </row>
    <row r="24" spans="1:13" ht="360">
      <c r="A24" s="49" t="s">
        <v>326</v>
      </c>
      <c r="B24" s="51" t="s">
        <v>59</v>
      </c>
      <c r="C24" s="51" t="s">
        <v>68</v>
      </c>
      <c r="D24" s="51" t="s">
        <v>62</v>
      </c>
      <c r="E24" s="51" t="s">
        <v>0</v>
      </c>
      <c r="F24" s="51" t="s">
        <v>63</v>
      </c>
      <c r="G24" s="51" t="s">
        <v>0</v>
      </c>
      <c r="H24" s="51" t="s">
        <v>82</v>
      </c>
      <c r="I24" s="51" t="s">
        <v>81</v>
      </c>
      <c r="J24" s="52">
        <v>100</v>
      </c>
      <c r="K24" s="52">
        <v>100</v>
      </c>
      <c r="L24" s="52">
        <v>100</v>
      </c>
      <c r="M24" s="53">
        <v>5</v>
      </c>
    </row>
    <row r="25" spans="1:13" ht="45">
      <c r="A25" s="49" t="s">
        <v>326</v>
      </c>
      <c r="B25" s="51" t="s">
        <v>59</v>
      </c>
      <c r="C25" s="51" t="s">
        <v>68</v>
      </c>
      <c r="D25" s="51" t="s">
        <v>62</v>
      </c>
      <c r="E25" s="51" t="s">
        <v>0</v>
      </c>
      <c r="F25" s="51" t="s">
        <v>63</v>
      </c>
      <c r="G25" s="51" t="s">
        <v>0</v>
      </c>
      <c r="H25" s="51" t="s">
        <v>83</v>
      </c>
      <c r="I25" s="51" t="s">
        <v>81</v>
      </c>
      <c r="J25" s="52">
        <v>0</v>
      </c>
      <c r="K25" s="52">
        <v>0</v>
      </c>
      <c r="L25" s="52">
        <v>0</v>
      </c>
      <c r="M25" s="53">
        <v>5</v>
      </c>
    </row>
    <row r="26" spans="1:13" ht="78.75">
      <c r="A26" s="49" t="s">
        <v>326</v>
      </c>
      <c r="B26" s="51" t="s">
        <v>59</v>
      </c>
      <c r="C26" s="51" t="s">
        <v>68</v>
      </c>
      <c r="D26" s="51" t="s">
        <v>62</v>
      </c>
      <c r="E26" s="51" t="s">
        <v>0</v>
      </c>
      <c r="F26" s="51" t="s">
        <v>63</v>
      </c>
      <c r="G26" s="51" t="s">
        <v>0</v>
      </c>
      <c r="H26" s="51" t="s">
        <v>84</v>
      </c>
      <c r="I26" s="51" t="s">
        <v>81</v>
      </c>
      <c r="J26" s="52">
        <v>100</v>
      </c>
      <c r="K26" s="52">
        <v>100</v>
      </c>
      <c r="L26" s="52">
        <v>100</v>
      </c>
      <c r="M26" s="53">
        <v>5</v>
      </c>
    </row>
    <row r="27" spans="1:13" ht="45">
      <c r="A27" s="49" t="s">
        <v>326</v>
      </c>
      <c r="B27" s="51" t="s">
        <v>59</v>
      </c>
      <c r="C27" s="51" t="s">
        <v>68</v>
      </c>
      <c r="D27" s="51" t="s">
        <v>62</v>
      </c>
      <c r="E27" s="51" t="s">
        <v>0</v>
      </c>
      <c r="F27" s="51" t="s">
        <v>63</v>
      </c>
      <c r="G27" s="51" t="s">
        <v>0</v>
      </c>
      <c r="H27" s="51" t="s">
        <v>85</v>
      </c>
      <c r="I27" s="51" t="s">
        <v>81</v>
      </c>
      <c r="J27" s="52">
        <v>100</v>
      </c>
      <c r="K27" s="52">
        <v>100</v>
      </c>
      <c r="L27" s="52">
        <v>100</v>
      </c>
      <c r="M27" s="53">
        <v>5</v>
      </c>
    </row>
    <row r="28" spans="1:13" ht="45">
      <c r="A28" s="49" t="s">
        <v>326</v>
      </c>
      <c r="B28" s="51" t="s">
        <v>59</v>
      </c>
      <c r="C28" s="51" t="s">
        <v>68</v>
      </c>
      <c r="D28" s="51" t="s">
        <v>62</v>
      </c>
      <c r="E28" s="51" t="s">
        <v>0</v>
      </c>
      <c r="F28" s="51" t="s">
        <v>63</v>
      </c>
      <c r="G28" s="51" t="s">
        <v>0</v>
      </c>
      <c r="H28" s="51" t="s">
        <v>86</v>
      </c>
      <c r="I28" s="51" t="s">
        <v>81</v>
      </c>
      <c r="J28" s="52">
        <v>100</v>
      </c>
      <c r="K28" s="52">
        <v>100</v>
      </c>
      <c r="L28" s="52">
        <v>100</v>
      </c>
      <c r="M28" s="53">
        <v>5</v>
      </c>
    </row>
    <row r="29" spans="1:13" ht="56.25">
      <c r="A29" s="49" t="s">
        <v>343</v>
      </c>
      <c r="B29" s="51" t="s">
        <v>59</v>
      </c>
      <c r="C29" s="51" t="s">
        <v>68</v>
      </c>
      <c r="D29" s="51" t="s">
        <v>67</v>
      </c>
      <c r="E29" s="51" t="s">
        <v>0</v>
      </c>
      <c r="F29" s="51" t="s">
        <v>63</v>
      </c>
      <c r="G29" s="51" t="s">
        <v>0</v>
      </c>
      <c r="H29" s="51" t="s">
        <v>80</v>
      </c>
      <c r="I29" s="51" t="s">
        <v>81</v>
      </c>
      <c r="J29" s="52">
        <v>100</v>
      </c>
      <c r="K29" s="52">
        <v>100</v>
      </c>
      <c r="L29" s="52">
        <v>100</v>
      </c>
      <c r="M29" s="53">
        <v>5</v>
      </c>
    </row>
    <row r="30" spans="1:13" ht="360">
      <c r="A30" s="49" t="s">
        <v>343</v>
      </c>
      <c r="B30" s="51" t="s">
        <v>59</v>
      </c>
      <c r="C30" s="51" t="s">
        <v>68</v>
      </c>
      <c r="D30" s="51" t="s">
        <v>67</v>
      </c>
      <c r="E30" s="51" t="s">
        <v>0</v>
      </c>
      <c r="F30" s="51" t="s">
        <v>63</v>
      </c>
      <c r="G30" s="51" t="s">
        <v>0</v>
      </c>
      <c r="H30" s="51" t="s">
        <v>82</v>
      </c>
      <c r="I30" s="51" t="s">
        <v>81</v>
      </c>
      <c r="J30" s="52">
        <v>100</v>
      </c>
      <c r="K30" s="52">
        <v>100</v>
      </c>
      <c r="L30" s="52">
        <v>100</v>
      </c>
      <c r="M30" s="53">
        <v>5</v>
      </c>
    </row>
    <row r="31" spans="1:13" ht="45">
      <c r="A31" s="49" t="s">
        <v>343</v>
      </c>
      <c r="B31" s="51" t="s">
        <v>59</v>
      </c>
      <c r="C31" s="51" t="s">
        <v>68</v>
      </c>
      <c r="D31" s="51" t="s">
        <v>67</v>
      </c>
      <c r="E31" s="51" t="s">
        <v>0</v>
      </c>
      <c r="F31" s="51" t="s">
        <v>63</v>
      </c>
      <c r="G31" s="51" t="s">
        <v>0</v>
      </c>
      <c r="H31" s="51" t="s">
        <v>83</v>
      </c>
      <c r="I31" s="51" t="s">
        <v>81</v>
      </c>
      <c r="J31" s="52">
        <v>0</v>
      </c>
      <c r="K31" s="52">
        <v>0</v>
      </c>
      <c r="L31" s="52">
        <v>0</v>
      </c>
      <c r="M31" s="53">
        <v>5</v>
      </c>
    </row>
    <row r="32" spans="1:13" ht="78.75">
      <c r="A32" s="49" t="s">
        <v>343</v>
      </c>
      <c r="B32" s="51" t="s">
        <v>59</v>
      </c>
      <c r="C32" s="51" t="s">
        <v>68</v>
      </c>
      <c r="D32" s="51" t="s">
        <v>67</v>
      </c>
      <c r="E32" s="51" t="s">
        <v>0</v>
      </c>
      <c r="F32" s="51" t="s">
        <v>63</v>
      </c>
      <c r="G32" s="51" t="s">
        <v>0</v>
      </c>
      <c r="H32" s="51" t="s">
        <v>84</v>
      </c>
      <c r="I32" s="51" t="s">
        <v>81</v>
      </c>
      <c r="J32" s="52">
        <v>100</v>
      </c>
      <c r="K32" s="52">
        <v>100</v>
      </c>
      <c r="L32" s="52">
        <v>100</v>
      </c>
      <c r="M32" s="53">
        <v>5</v>
      </c>
    </row>
    <row r="33" spans="1:13" ht="45">
      <c r="A33" s="49" t="s">
        <v>343</v>
      </c>
      <c r="B33" s="51" t="s">
        <v>59</v>
      </c>
      <c r="C33" s="51" t="s">
        <v>68</v>
      </c>
      <c r="D33" s="51" t="s">
        <v>67</v>
      </c>
      <c r="E33" s="51" t="s">
        <v>0</v>
      </c>
      <c r="F33" s="51" t="s">
        <v>63</v>
      </c>
      <c r="G33" s="51" t="s">
        <v>0</v>
      </c>
      <c r="H33" s="51" t="s">
        <v>85</v>
      </c>
      <c r="I33" s="51" t="s">
        <v>81</v>
      </c>
      <c r="J33" s="52">
        <v>100</v>
      </c>
      <c r="K33" s="52">
        <v>100</v>
      </c>
      <c r="L33" s="52">
        <v>100</v>
      </c>
      <c r="M33" s="53">
        <v>5</v>
      </c>
    </row>
    <row r="34" spans="1:13" ht="45">
      <c r="A34" s="49" t="s">
        <v>343</v>
      </c>
      <c r="B34" s="51" t="s">
        <v>59</v>
      </c>
      <c r="C34" s="51" t="s">
        <v>68</v>
      </c>
      <c r="D34" s="51" t="s">
        <v>67</v>
      </c>
      <c r="E34" s="51" t="s">
        <v>0</v>
      </c>
      <c r="F34" s="51" t="s">
        <v>63</v>
      </c>
      <c r="G34" s="51" t="s">
        <v>0</v>
      </c>
      <c r="H34" s="51" t="s">
        <v>86</v>
      </c>
      <c r="I34" s="51" t="s">
        <v>81</v>
      </c>
      <c r="J34" s="52">
        <v>100</v>
      </c>
      <c r="K34" s="52">
        <v>100</v>
      </c>
      <c r="L34" s="52">
        <v>100</v>
      </c>
      <c r="M34" s="53">
        <v>5</v>
      </c>
    </row>
    <row r="35" spans="1:13" ht="56.25">
      <c r="A35" s="61" t="s">
        <v>327</v>
      </c>
      <c r="B35" s="51" t="s">
        <v>59</v>
      </c>
      <c r="C35" s="51" t="s">
        <v>69</v>
      </c>
      <c r="D35" s="51" t="s">
        <v>62</v>
      </c>
      <c r="E35" s="51" t="s">
        <v>0</v>
      </c>
      <c r="F35" s="51" t="s">
        <v>63</v>
      </c>
      <c r="G35" s="51" t="s">
        <v>0</v>
      </c>
      <c r="H35" s="51" t="s">
        <v>80</v>
      </c>
      <c r="I35" s="51" t="s">
        <v>81</v>
      </c>
      <c r="J35" s="52">
        <v>100</v>
      </c>
      <c r="K35" s="52">
        <v>100</v>
      </c>
      <c r="L35" s="52">
        <v>100</v>
      </c>
      <c r="M35" s="53">
        <v>5</v>
      </c>
    </row>
    <row r="36" spans="1:13" ht="360">
      <c r="A36" s="61" t="s">
        <v>327</v>
      </c>
      <c r="B36" s="51" t="s">
        <v>59</v>
      </c>
      <c r="C36" s="51" t="s">
        <v>69</v>
      </c>
      <c r="D36" s="51" t="s">
        <v>62</v>
      </c>
      <c r="E36" s="51" t="s">
        <v>0</v>
      </c>
      <c r="F36" s="51" t="s">
        <v>63</v>
      </c>
      <c r="G36" s="51" t="s">
        <v>0</v>
      </c>
      <c r="H36" s="51" t="s">
        <v>82</v>
      </c>
      <c r="I36" s="51" t="s">
        <v>81</v>
      </c>
      <c r="J36" s="52">
        <v>100</v>
      </c>
      <c r="K36" s="52">
        <v>100</v>
      </c>
      <c r="L36" s="52">
        <v>100</v>
      </c>
      <c r="M36" s="53">
        <v>5</v>
      </c>
    </row>
    <row r="37" spans="1:13" ht="45">
      <c r="A37" s="61" t="s">
        <v>327</v>
      </c>
      <c r="B37" s="51" t="s">
        <v>59</v>
      </c>
      <c r="C37" s="51" t="s">
        <v>69</v>
      </c>
      <c r="D37" s="51" t="s">
        <v>62</v>
      </c>
      <c r="E37" s="51" t="s">
        <v>0</v>
      </c>
      <c r="F37" s="51" t="s">
        <v>63</v>
      </c>
      <c r="G37" s="51" t="s">
        <v>0</v>
      </c>
      <c r="H37" s="51" t="s">
        <v>83</v>
      </c>
      <c r="I37" s="51" t="s">
        <v>81</v>
      </c>
      <c r="J37" s="52">
        <v>0</v>
      </c>
      <c r="K37" s="52">
        <v>0</v>
      </c>
      <c r="L37" s="52">
        <v>0</v>
      </c>
      <c r="M37" s="53">
        <v>5</v>
      </c>
    </row>
    <row r="38" spans="1:13" ht="78.75">
      <c r="A38" s="61" t="s">
        <v>327</v>
      </c>
      <c r="B38" s="51" t="s">
        <v>59</v>
      </c>
      <c r="C38" s="51" t="s">
        <v>69</v>
      </c>
      <c r="D38" s="51" t="s">
        <v>62</v>
      </c>
      <c r="E38" s="51" t="s">
        <v>0</v>
      </c>
      <c r="F38" s="51" t="s">
        <v>63</v>
      </c>
      <c r="G38" s="51" t="s">
        <v>0</v>
      </c>
      <c r="H38" s="51" t="s">
        <v>84</v>
      </c>
      <c r="I38" s="51" t="s">
        <v>81</v>
      </c>
      <c r="J38" s="52">
        <v>100</v>
      </c>
      <c r="K38" s="52">
        <v>100</v>
      </c>
      <c r="L38" s="52">
        <v>100</v>
      </c>
      <c r="M38" s="53">
        <v>5</v>
      </c>
    </row>
    <row r="39" spans="1:13" ht="45">
      <c r="A39" s="61" t="s">
        <v>327</v>
      </c>
      <c r="B39" s="51" t="s">
        <v>59</v>
      </c>
      <c r="C39" s="51" t="s">
        <v>69</v>
      </c>
      <c r="D39" s="51" t="s">
        <v>62</v>
      </c>
      <c r="E39" s="51" t="s">
        <v>0</v>
      </c>
      <c r="F39" s="51" t="s">
        <v>63</v>
      </c>
      <c r="G39" s="51" t="s">
        <v>0</v>
      </c>
      <c r="H39" s="51" t="s">
        <v>85</v>
      </c>
      <c r="I39" s="51" t="s">
        <v>81</v>
      </c>
      <c r="J39" s="52">
        <v>100</v>
      </c>
      <c r="K39" s="52">
        <v>100</v>
      </c>
      <c r="L39" s="52">
        <v>100</v>
      </c>
      <c r="M39" s="53">
        <v>5</v>
      </c>
    </row>
    <row r="40" spans="1:13" ht="45">
      <c r="A40" s="61" t="s">
        <v>327</v>
      </c>
      <c r="B40" s="51" t="s">
        <v>59</v>
      </c>
      <c r="C40" s="51" t="s">
        <v>69</v>
      </c>
      <c r="D40" s="51" t="s">
        <v>62</v>
      </c>
      <c r="E40" s="51" t="s">
        <v>0</v>
      </c>
      <c r="F40" s="51" t="s">
        <v>63</v>
      </c>
      <c r="G40" s="51" t="s">
        <v>0</v>
      </c>
      <c r="H40" s="51" t="s">
        <v>86</v>
      </c>
      <c r="I40" s="51" t="s">
        <v>81</v>
      </c>
      <c r="J40" s="52">
        <v>100</v>
      </c>
      <c r="K40" s="52">
        <v>100</v>
      </c>
      <c r="L40" s="52">
        <v>100</v>
      </c>
      <c r="M40" s="53">
        <v>5</v>
      </c>
    </row>
    <row r="41" spans="1:13" ht="56.25">
      <c r="A41" s="62" t="s">
        <v>338</v>
      </c>
      <c r="B41" s="51" t="s">
        <v>59</v>
      </c>
      <c r="C41" s="51" t="s">
        <v>69</v>
      </c>
      <c r="D41" s="51" t="s">
        <v>67</v>
      </c>
      <c r="E41" s="51" t="s">
        <v>0</v>
      </c>
      <c r="F41" s="51" t="s">
        <v>63</v>
      </c>
      <c r="G41" s="51" t="s">
        <v>0</v>
      </c>
      <c r="H41" s="51" t="s">
        <v>80</v>
      </c>
      <c r="I41" s="51" t="s">
        <v>81</v>
      </c>
      <c r="J41" s="52">
        <v>100</v>
      </c>
      <c r="K41" s="52">
        <v>100</v>
      </c>
      <c r="L41" s="52">
        <v>100</v>
      </c>
      <c r="M41" s="53">
        <v>5</v>
      </c>
    </row>
    <row r="42" spans="1:13" ht="360">
      <c r="A42" s="62" t="s">
        <v>338</v>
      </c>
      <c r="B42" s="51" t="s">
        <v>59</v>
      </c>
      <c r="C42" s="51" t="s">
        <v>69</v>
      </c>
      <c r="D42" s="51" t="s">
        <v>67</v>
      </c>
      <c r="E42" s="51" t="s">
        <v>0</v>
      </c>
      <c r="F42" s="51" t="s">
        <v>63</v>
      </c>
      <c r="G42" s="51" t="s">
        <v>0</v>
      </c>
      <c r="H42" s="51" t="s">
        <v>82</v>
      </c>
      <c r="I42" s="51" t="s">
        <v>81</v>
      </c>
      <c r="J42" s="52">
        <v>100</v>
      </c>
      <c r="K42" s="52">
        <v>100</v>
      </c>
      <c r="L42" s="52">
        <v>100</v>
      </c>
      <c r="M42" s="53">
        <v>5</v>
      </c>
    </row>
    <row r="43" spans="1:13" ht="45">
      <c r="A43" s="62" t="s">
        <v>338</v>
      </c>
      <c r="B43" s="51" t="s">
        <v>59</v>
      </c>
      <c r="C43" s="51" t="s">
        <v>69</v>
      </c>
      <c r="D43" s="51" t="s">
        <v>67</v>
      </c>
      <c r="E43" s="51" t="s">
        <v>0</v>
      </c>
      <c r="F43" s="51" t="s">
        <v>63</v>
      </c>
      <c r="G43" s="51" t="s">
        <v>0</v>
      </c>
      <c r="H43" s="51" t="s">
        <v>83</v>
      </c>
      <c r="I43" s="51" t="s">
        <v>81</v>
      </c>
      <c r="J43" s="52">
        <v>0</v>
      </c>
      <c r="K43" s="52">
        <v>0</v>
      </c>
      <c r="L43" s="52">
        <v>0</v>
      </c>
      <c r="M43" s="53">
        <v>5</v>
      </c>
    </row>
    <row r="44" spans="1:13" ht="78.75">
      <c r="A44" s="62" t="s">
        <v>338</v>
      </c>
      <c r="B44" s="51" t="s">
        <v>59</v>
      </c>
      <c r="C44" s="51" t="s">
        <v>69</v>
      </c>
      <c r="D44" s="51" t="s">
        <v>67</v>
      </c>
      <c r="E44" s="51" t="s">
        <v>0</v>
      </c>
      <c r="F44" s="51" t="s">
        <v>63</v>
      </c>
      <c r="G44" s="51" t="s">
        <v>0</v>
      </c>
      <c r="H44" s="51" t="s">
        <v>84</v>
      </c>
      <c r="I44" s="51" t="s">
        <v>81</v>
      </c>
      <c r="J44" s="52">
        <v>100</v>
      </c>
      <c r="K44" s="52">
        <v>100</v>
      </c>
      <c r="L44" s="52">
        <v>100</v>
      </c>
      <c r="M44" s="53">
        <v>5</v>
      </c>
    </row>
    <row r="45" spans="1:13" ht="45">
      <c r="A45" s="62" t="s">
        <v>338</v>
      </c>
      <c r="B45" s="51" t="s">
        <v>59</v>
      </c>
      <c r="C45" s="51" t="s">
        <v>69</v>
      </c>
      <c r="D45" s="51" t="s">
        <v>67</v>
      </c>
      <c r="E45" s="51" t="s">
        <v>0</v>
      </c>
      <c r="F45" s="51" t="s">
        <v>63</v>
      </c>
      <c r="G45" s="51" t="s">
        <v>0</v>
      </c>
      <c r="H45" s="51" t="s">
        <v>85</v>
      </c>
      <c r="I45" s="51" t="s">
        <v>81</v>
      </c>
      <c r="J45" s="52">
        <v>100</v>
      </c>
      <c r="K45" s="52">
        <v>100</v>
      </c>
      <c r="L45" s="52">
        <v>100</v>
      </c>
      <c r="M45" s="53">
        <v>5</v>
      </c>
    </row>
    <row r="46" spans="1:13" ht="45">
      <c r="A46" s="62" t="s">
        <v>338</v>
      </c>
      <c r="B46" s="51" t="s">
        <v>59</v>
      </c>
      <c r="C46" s="51" t="s">
        <v>69</v>
      </c>
      <c r="D46" s="51" t="s">
        <v>67</v>
      </c>
      <c r="E46" s="51" t="s">
        <v>0</v>
      </c>
      <c r="F46" s="51" t="s">
        <v>63</v>
      </c>
      <c r="G46" s="51" t="s">
        <v>0</v>
      </c>
      <c r="H46" s="51" t="s">
        <v>86</v>
      </c>
      <c r="I46" s="51" t="s">
        <v>81</v>
      </c>
      <c r="J46" s="52">
        <v>100</v>
      </c>
      <c r="K46" s="52">
        <v>100</v>
      </c>
      <c r="L46" s="52">
        <v>100</v>
      </c>
      <c r="M46" s="53">
        <v>5</v>
      </c>
    </row>
    <row r="47" spans="1:13" ht="56.25">
      <c r="A47" s="62" t="s">
        <v>330</v>
      </c>
      <c r="B47" s="51" t="s">
        <v>59</v>
      </c>
      <c r="C47" s="51" t="s">
        <v>70</v>
      </c>
      <c r="D47" s="51" t="s">
        <v>62</v>
      </c>
      <c r="E47" s="51" t="s">
        <v>0</v>
      </c>
      <c r="F47" s="51" t="s">
        <v>63</v>
      </c>
      <c r="G47" s="51" t="s">
        <v>0</v>
      </c>
      <c r="H47" s="51" t="s">
        <v>80</v>
      </c>
      <c r="I47" s="51" t="s">
        <v>81</v>
      </c>
      <c r="J47" s="52">
        <v>100</v>
      </c>
      <c r="K47" s="52">
        <v>100</v>
      </c>
      <c r="L47" s="52">
        <v>100</v>
      </c>
      <c r="M47" s="53">
        <v>5</v>
      </c>
    </row>
    <row r="48" spans="1:13" ht="360">
      <c r="A48" s="61" t="s">
        <v>329</v>
      </c>
      <c r="B48" s="51" t="s">
        <v>59</v>
      </c>
      <c r="C48" s="51" t="s">
        <v>70</v>
      </c>
      <c r="D48" s="51" t="s">
        <v>62</v>
      </c>
      <c r="E48" s="51" t="s">
        <v>0</v>
      </c>
      <c r="F48" s="51" t="s">
        <v>63</v>
      </c>
      <c r="G48" s="51" t="s">
        <v>0</v>
      </c>
      <c r="H48" s="51" t="s">
        <v>82</v>
      </c>
      <c r="I48" s="51" t="s">
        <v>81</v>
      </c>
      <c r="J48" s="52">
        <v>100</v>
      </c>
      <c r="K48" s="52">
        <v>100</v>
      </c>
      <c r="L48" s="52">
        <v>100</v>
      </c>
      <c r="M48" s="53">
        <v>5</v>
      </c>
    </row>
    <row r="49" spans="1:13" ht="45">
      <c r="A49" s="61" t="s">
        <v>329</v>
      </c>
      <c r="B49" s="51" t="s">
        <v>59</v>
      </c>
      <c r="C49" s="51" t="s">
        <v>70</v>
      </c>
      <c r="D49" s="51" t="s">
        <v>62</v>
      </c>
      <c r="E49" s="51" t="s">
        <v>0</v>
      </c>
      <c r="F49" s="51" t="s">
        <v>63</v>
      </c>
      <c r="G49" s="51" t="s">
        <v>0</v>
      </c>
      <c r="H49" s="51" t="s">
        <v>83</v>
      </c>
      <c r="I49" s="51" t="s">
        <v>81</v>
      </c>
      <c r="J49" s="52">
        <v>0</v>
      </c>
      <c r="K49" s="52">
        <v>0</v>
      </c>
      <c r="L49" s="52">
        <v>0</v>
      </c>
      <c r="M49" s="53">
        <v>5</v>
      </c>
    </row>
    <row r="50" spans="1:13" ht="78.75">
      <c r="A50" s="61" t="s">
        <v>329</v>
      </c>
      <c r="B50" s="51" t="s">
        <v>59</v>
      </c>
      <c r="C50" s="51" t="s">
        <v>70</v>
      </c>
      <c r="D50" s="51" t="s">
        <v>62</v>
      </c>
      <c r="E50" s="51" t="s">
        <v>0</v>
      </c>
      <c r="F50" s="51" t="s">
        <v>63</v>
      </c>
      <c r="G50" s="51" t="s">
        <v>0</v>
      </c>
      <c r="H50" s="51" t="s">
        <v>84</v>
      </c>
      <c r="I50" s="51" t="s">
        <v>81</v>
      </c>
      <c r="J50" s="52">
        <v>100</v>
      </c>
      <c r="K50" s="52">
        <v>100</v>
      </c>
      <c r="L50" s="52">
        <v>100</v>
      </c>
      <c r="M50" s="53">
        <v>5</v>
      </c>
    </row>
    <row r="51" spans="1:13" ht="45">
      <c r="A51" s="61" t="s">
        <v>329</v>
      </c>
      <c r="B51" s="51" t="s">
        <v>59</v>
      </c>
      <c r="C51" s="51" t="s">
        <v>70</v>
      </c>
      <c r="D51" s="51" t="s">
        <v>62</v>
      </c>
      <c r="E51" s="51" t="s">
        <v>0</v>
      </c>
      <c r="F51" s="51" t="s">
        <v>63</v>
      </c>
      <c r="G51" s="51" t="s">
        <v>0</v>
      </c>
      <c r="H51" s="51" t="s">
        <v>85</v>
      </c>
      <c r="I51" s="51" t="s">
        <v>81</v>
      </c>
      <c r="J51" s="52">
        <v>100</v>
      </c>
      <c r="K51" s="52">
        <v>100</v>
      </c>
      <c r="L51" s="52">
        <v>100</v>
      </c>
      <c r="M51" s="53">
        <v>5</v>
      </c>
    </row>
    <row r="52" spans="1:13" ht="45">
      <c r="A52" s="61" t="s">
        <v>329</v>
      </c>
      <c r="B52" s="51" t="s">
        <v>59</v>
      </c>
      <c r="C52" s="51" t="s">
        <v>70</v>
      </c>
      <c r="D52" s="51" t="s">
        <v>62</v>
      </c>
      <c r="E52" s="51" t="s">
        <v>0</v>
      </c>
      <c r="F52" s="51" t="s">
        <v>63</v>
      </c>
      <c r="G52" s="51" t="s">
        <v>0</v>
      </c>
      <c r="H52" s="51" t="s">
        <v>86</v>
      </c>
      <c r="I52" s="51" t="s">
        <v>81</v>
      </c>
      <c r="J52" s="52">
        <v>100</v>
      </c>
      <c r="K52" s="52">
        <v>100</v>
      </c>
      <c r="L52" s="52">
        <v>100</v>
      </c>
      <c r="M52" s="53">
        <v>5</v>
      </c>
    </row>
    <row r="53" spans="1:13" ht="56.25">
      <c r="A53" s="62" t="s">
        <v>340</v>
      </c>
      <c r="B53" s="51" t="s">
        <v>59</v>
      </c>
      <c r="C53" s="51" t="s">
        <v>70</v>
      </c>
      <c r="D53" s="51" t="s">
        <v>67</v>
      </c>
      <c r="E53" s="51" t="s">
        <v>0</v>
      </c>
      <c r="F53" s="51" t="s">
        <v>63</v>
      </c>
      <c r="G53" s="51" t="s">
        <v>0</v>
      </c>
      <c r="H53" s="51" t="s">
        <v>80</v>
      </c>
      <c r="I53" s="51" t="s">
        <v>81</v>
      </c>
      <c r="J53" s="52">
        <v>100</v>
      </c>
      <c r="K53" s="52">
        <v>100</v>
      </c>
      <c r="L53" s="52">
        <v>100</v>
      </c>
      <c r="M53" s="53">
        <v>5</v>
      </c>
    </row>
    <row r="54" spans="1:13" ht="360">
      <c r="A54" s="62" t="s">
        <v>344</v>
      </c>
      <c r="B54" s="51" t="s">
        <v>59</v>
      </c>
      <c r="C54" s="51" t="s">
        <v>70</v>
      </c>
      <c r="D54" s="51" t="s">
        <v>67</v>
      </c>
      <c r="E54" s="51" t="s">
        <v>0</v>
      </c>
      <c r="F54" s="51" t="s">
        <v>63</v>
      </c>
      <c r="G54" s="51" t="s">
        <v>0</v>
      </c>
      <c r="H54" s="51" t="s">
        <v>82</v>
      </c>
      <c r="I54" s="51" t="s">
        <v>81</v>
      </c>
      <c r="J54" s="52">
        <v>100</v>
      </c>
      <c r="K54" s="52">
        <v>100</v>
      </c>
      <c r="L54" s="52">
        <v>100</v>
      </c>
      <c r="M54" s="53">
        <v>5</v>
      </c>
    </row>
    <row r="55" spans="1:13" ht="45">
      <c r="A55" s="62" t="s">
        <v>344</v>
      </c>
      <c r="B55" s="51" t="s">
        <v>59</v>
      </c>
      <c r="C55" s="51" t="s">
        <v>70</v>
      </c>
      <c r="D55" s="51" t="s">
        <v>67</v>
      </c>
      <c r="E55" s="51" t="s">
        <v>0</v>
      </c>
      <c r="F55" s="51" t="s">
        <v>63</v>
      </c>
      <c r="G55" s="51" t="s">
        <v>0</v>
      </c>
      <c r="H55" s="51" t="s">
        <v>83</v>
      </c>
      <c r="I55" s="51" t="s">
        <v>81</v>
      </c>
      <c r="J55" s="52">
        <v>0</v>
      </c>
      <c r="K55" s="52">
        <v>0</v>
      </c>
      <c r="L55" s="52">
        <v>0</v>
      </c>
      <c r="M55" s="53">
        <v>5</v>
      </c>
    </row>
    <row r="56" spans="1:13" ht="78.75">
      <c r="A56" s="62" t="s">
        <v>344</v>
      </c>
      <c r="B56" s="51" t="s">
        <v>59</v>
      </c>
      <c r="C56" s="51" t="s">
        <v>70</v>
      </c>
      <c r="D56" s="51" t="s">
        <v>67</v>
      </c>
      <c r="E56" s="51" t="s">
        <v>0</v>
      </c>
      <c r="F56" s="51" t="s">
        <v>63</v>
      </c>
      <c r="G56" s="51" t="s">
        <v>0</v>
      </c>
      <c r="H56" s="51" t="s">
        <v>84</v>
      </c>
      <c r="I56" s="51" t="s">
        <v>81</v>
      </c>
      <c r="J56" s="52">
        <v>100</v>
      </c>
      <c r="K56" s="52">
        <v>100</v>
      </c>
      <c r="L56" s="52">
        <v>100</v>
      </c>
      <c r="M56" s="53">
        <v>5</v>
      </c>
    </row>
    <row r="57" spans="1:13" ht="45">
      <c r="A57" s="62" t="s">
        <v>344</v>
      </c>
      <c r="B57" s="51" t="s">
        <v>59</v>
      </c>
      <c r="C57" s="51" t="s">
        <v>70</v>
      </c>
      <c r="D57" s="51" t="s">
        <v>67</v>
      </c>
      <c r="E57" s="51" t="s">
        <v>0</v>
      </c>
      <c r="F57" s="51" t="s">
        <v>63</v>
      </c>
      <c r="G57" s="51" t="s">
        <v>0</v>
      </c>
      <c r="H57" s="51" t="s">
        <v>85</v>
      </c>
      <c r="I57" s="51" t="s">
        <v>81</v>
      </c>
      <c r="J57" s="52">
        <v>100</v>
      </c>
      <c r="K57" s="52">
        <v>100</v>
      </c>
      <c r="L57" s="52">
        <v>100</v>
      </c>
      <c r="M57" s="53">
        <v>5</v>
      </c>
    </row>
    <row r="58" spans="1:13" ht="45">
      <c r="A58" s="62" t="s">
        <v>344</v>
      </c>
      <c r="B58" s="51" t="s">
        <v>59</v>
      </c>
      <c r="C58" s="51" t="s">
        <v>70</v>
      </c>
      <c r="D58" s="51" t="s">
        <v>67</v>
      </c>
      <c r="E58" s="51" t="s">
        <v>0</v>
      </c>
      <c r="F58" s="51" t="s">
        <v>63</v>
      </c>
      <c r="G58" s="51" t="s">
        <v>0</v>
      </c>
      <c r="H58" s="51" t="s">
        <v>86</v>
      </c>
      <c r="I58" s="51" t="s">
        <v>81</v>
      </c>
      <c r="J58" s="52">
        <v>100</v>
      </c>
      <c r="K58" s="52">
        <v>100</v>
      </c>
      <c r="L58" s="52">
        <v>100</v>
      </c>
      <c r="M58" s="53">
        <v>5</v>
      </c>
    </row>
    <row r="59" spans="1:13" ht="56.25">
      <c r="A59" s="61" t="s">
        <v>331</v>
      </c>
      <c r="B59" s="51" t="s">
        <v>59</v>
      </c>
      <c r="C59" s="51" t="s">
        <v>71</v>
      </c>
      <c r="D59" s="51" t="s">
        <v>62</v>
      </c>
      <c r="E59" s="51" t="s">
        <v>0</v>
      </c>
      <c r="F59" s="51" t="s">
        <v>63</v>
      </c>
      <c r="G59" s="51" t="s">
        <v>0</v>
      </c>
      <c r="H59" s="51" t="s">
        <v>80</v>
      </c>
      <c r="I59" s="51" t="s">
        <v>81</v>
      </c>
      <c r="J59" s="52">
        <v>100</v>
      </c>
      <c r="K59" s="52">
        <v>100</v>
      </c>
      <c r="L59" s="52">
        <v>100</v>
      </c>
      <c r="M59" s="53">
        <v>5</v>
      </c>
    </row>
    <row r="60" spans="1:13" ht="360">
      <c r="A60" s="62" t="s">
        <v>332</v>
      </c>
      <c r="B60" s="51" t="s">
        <v>59</v>
      </c>
      <c r="C60" s="51" t="s">
        <v>71</v>
      </c>
      <c r="D60" s="51" t="s">
        <v>62</v>
      </c>
      <c r="E60" s="51" t="s">
        <v>0</v>
      </c>
      <c r="F60" s="51" t="s">
        <v>63</v>
      </c>
      <c r="G60" s="51" t="s">
        <v>0</v>
      </c>
      <c r="H60" s="51" t="s">
        <v>82</v>
      </c>
      <c r="I60" s="51" t="s">
        <v>81</v>
      </c>
      <c r="J60" s="52">
        <v>100</v>
      </c>
      <c r="K60" s="52">
        <v>100</v>
      </c>
      <c r="L60" s="52">
        <v>100</v>
      </c>
      <c r="M60" s="53">
        <v>5</v>
      </c>
    </row>
    <row r="61" spans="1:13" ht="45">
      <c r="A61" s="61" t="s">
        <v>331</v>
      </c>
      <c r="B61" s="51" t="s">
        <v>59</v>
      </c>
      <c r="C61" s="51" t="s">
        <v>71</v>
      </c>
      <c r="D61" s="51" t="s">
        <v>62</v>
      </c>
      <c r="E61" s="51" t="s">
        <v>0</v>
      </c>
      <c r="F61" s="51" t="s">
        <v>63</v>
      </c>
      <c r="G61" s="51" t="s">
        <v>0</v>
      </c>
      <c r="H61" s="51" t="s">
        <v>83</v>
      </c>
      <c r="I61" s="51" t="s">
        <v>81</v>
      </c>
      <c r="J61" s="52">
        <v>0</v>
      </c>
      <c r="K61" s="52">
        <v>0</v>
      </c>
      <c r="L61" s="52">
        <v>0</v>
      </c>
      <c r="M61" s="53">
        <v>5</v>
      </c>
    </row>
    <row r="62" spans="1:13" ht="78.75">
      <c r="A62" s="61" t="s">
        <v>331</v>
      </c>
      <c r="B62" s="51" t="s">
        <v>59</v>
      </c>
      <c r="C62" s="51" t="s">
        <v>71</v>
      </c>
      <c r="D62" s="51" t="s">
        <v>62</v>
      </c>
      <c r="E62" s="51" t="s">
        <v>0</v>
      </c>
      <c r="F62" s="51" t="s">
        <v>63</v>
      </c>
      <c r="G62" s="51" t="s">
        <v>0</v>
      </c>
      <c r="H62" s="51" t="s">
        <v>84</v>
      </c>
      <c r="I62" s="51" t="s">
        <v>81</v>
      </c>
      <c r="J62" s="52">
        <v>100</v>
      </c>
      <c r="K62" s="52">
        <v>100</v>
      </c>
      <c r="L62" s="52">
        <v>100</v>
      </c>
      <c r="M62" s="53">
        <v>5</v>
      </c>
    </row>
    <row r="63" spans="1:13" ht="45">
      <c r="A63" s="61" t="s">
        <v>331</v>
      </c>
      <c r="B63" s="51" t="s">
        <v>59</v>
      </c>
      <c r="C63" s="51" t="s">
        <v>71</v>
      </c>
      <c r="D63" s="51" t="s">
        <v>62</v>
      </c>
      <c r="E63" s="51" t="s">
        <v>0</v>
      </c>
      <c r="F63" s="51" t="s">
        <v>63</v>
      </c>
      <c r="G63" s="51" t="s">
        <v>0</v>
      </c>
      <c r="H63" s="51" t="s">
        <v>85</v>
      </c>
      <c r="I63" s="51" t="s">
        <v>81</v>
      </c>
      <c r="J63" s="52">
        <v>100</v>
      </c>
      <c r="K63" s="52">
        <v>100</v>
      </c>
      <c r="L63" s="52">
        <v>100</v>
      </c>
      <c r="M63" s="53">
        <v>5</v>
      </c>
    </row>
    <row r="64" spans="1:13" ht="45">
      <c r="A64" s="61" t="s">
        <v>331</v>
      </c>
      <c r="B64" s="51" t="s">
        <v>59</v>
      </c>
      <c r="C64" s="51" t="s">
        <v>71</v>
      </c>
      <c r="D64" s="51" t="s">
        <v>62</v>
      </c>
      <c r="E64" s="51" t="s">
        <v>0</v>
      </c>
      <c r="F64" s="51" t="s">
        <v>63</v>
      </c>
      <c r="G64" s="51" t="s">
        <v>0</v>
      </c>
      <c r="H64" s="51" t="s">
        <v>86</v>
      </c>
      <c r="I64" s="51" t="s">
        <v>81</v>
      </c>
      <c r="J64" s="52">
        <v>100</v>
      </c>
      <c r="K64" s="52">
        <v>100</v>
      </c>
      <c r="L64" s="52">
        <v>100</v>
      </c>
      <c r="M64" s="53">
        <v>5</v>
      </c>
    </row>
    <row r="65" spans="1:13" ht="56.25">
      <c r="A65" s="62" t="s">
        <v>345</v>
      </c>
      <c r="B65" s="51" t="s">
        <v>59</v>
      </c>
      <c r="C65" s="51" t="s">
        <v>71</v>
      </c>
      <c r="D65" s="51" t="s">
        <v>67</v>
      </c>
      <c r="E65" s="51" t="s">
        <v>0</v>
      </c>
      <c r="F65" s="51" t="s">
        <v>63</v>
      </c>
      <c r="G65" s="51" t="s">
        <v>0</v>
      </c>
      <c r="H65" s="51" t="s">
        <v>80</v>
      </c>
      <c r="I65" s="51" t="s">
        <v>81</v>
      </c>
      <c r="J65" s="52">
        <v>100</v>
      </c>
      <c r="K65" s="52">
        <v>100</v>
      </c>
      <c r="L65" s="52">
        <v>100</v>
      </c>
      <c r="M65" s="53">
        <v>5</v>
      </c>
    </row>
    <row r="66" spans="1:13" ht="360">
      <c r="A66" s="62" t="s">
        <v>345</v>
      </c>
      <c r="B66" s="51" t="s">
        <v>59</v>
      </c>
      <c r="C66" s="51" t="s">
        <v>71</v>
      </c>
      <c r="D66" s="51" t="s">
        <v>67</v>
      </c>
      <c r="E66" s="51" t="s">
        <v>0</v>
      </c>
      <c r="F66" s="51" t="s">
        <v>63</v>
      </c>
      <c r="G66" s="51" t="s">
        <v>0</v>
      </c>
      <c r="H66" s="51" t="s">
        <v>82</v>
      </c>
      <c r="I66" s="51" t="s">
        <v>81</v>
      </c>
      <c r="J66" s="52">
        <v>100</v>
      </c>
      <c r="K66" s="52">
        <v>100</v>
      </c>
      <c r="L66" s="52">
        <v>100</v>
      </c>
      <c r="M66" s="53">
        <v>5</v>
      </c>
    </row>
    <row r="67" spans="1:13" ht="45">
      <c r="A67" s="62" t="s">
        <v>345</v>
      </c>
      <c r="B67" s="51" t="s">
        <v>59</v>
      </c>
      <c r="C67" s="51" t="s">
        <v>71</v>
      </c>
      <c r="D67" s="51" t="s">
        <v>67</v>
      </c>
      <c r="E67" s="51" t="s">
        <v>0</v>
      </c>
      <c r="F67" s="51" t="s">
        <v>63</v>
      </c>
      <c r="G67" s="51" t="s">
        <v>0</v>
      </c>
      <c r="H67" s="51" t="s">
        <v>83</v>
      </c>
      <c r="I67" s="51" t="s">
        <v>81</v>
      </c>
      <c r="J67" s="52">
        <v>0</v>
      </c>
      <c r="K67" s="52">
        <v>0</v>
      </c>
      <c r="L67" s="52">
        <v>0</v>
      </c>
      <c r="M67" s="53">
        <v>5</v>
      </c>
    </row>
    <row r="68" spans="1:13" ht="78.75">
      <c r="A68" s="62" t="s">
        <v>345</v>
      </c>
      <c r="B68" s="51" t="s">
        <v>59</v>
      </c>
      <c r="C68" s="51" t="s">
        <v>71</v>
      </c>
      <c r="D68" s="51" t="s">
        <v>67</v>
      </c>
      <c r="E68" s="51" t="s">
        <v>0</v>
      </c>
      <c r="F68" s="51" t="s">
        <v>63</v>
      </c>
      <c r="G68" s="51" t="s">
        <v>0</v>
      </c>
      <c r="H68" s="51" t="s">
        <v>84</v>
      </c>
      <c r="I68" s="51" t="s">
        <v>81</v>
      </c>
      <c r="J68" s="52">
        <v>100</v>
      </c>
      <c r="K68" s="52">
        <v>100</v>
      </c>
      <c r="L68" s="52">
        <v>100</v>
      </c>
      <c r="M68" s="53">
        <v>5</v>
      </c>
    </row>
    <row r="69" spans="1:13" ht="45">
      <c r="A69" s="62" t="s">
        <v>345</v>
      </c>
      <c r="B69" s="51" t="s">
        <v>59</v>
      </c>
      <c r="C69" s="51" t="s">
        <v>71</v>
      </c>
      <c r="D69" s="51" t="s">
        <v>67</v>
      </c>
      <c r="E69" s="51" t="s">
        <v>0</v>
      </c>
      <c r="F69" s="51" t="s">
        <v>63</v>
      </c>
      <c r="G69" s="51" t="s">
        <v>0</v>
      </c>
      <c r="H69" s="51" t="s">
        <v>85</v>
      </c>
      <c r="I69" s="51" t="s">
        <v>81</v>
      </c>
      <c r="J69" s="52">
        <v>100</v>
      </c>
      <c r="K69" s="52">
        <v>100</v>
      </c>
      <c r="L69" s="52">
        <v>100</v>
      </c>
      <c r="M69" s="53">
        <v>5</v>
      </c>
    </row>
    <row r="70" spans="1:13" ht="45">
      <c r="A70" s="62" t="s">
        <v>345</v>
      </c>
      <c r="B70" s="51" t="s">
        <v>59</v>
      </c>
      <c r="C70" s="51" t="s">
        <v>71</v>
      </c>
      <c r="D70" s="51" t="s">
        <v>67</v>
      </c>
      <c r="E70" s="51" t="s">
        <v>0</v>
      </c>
      <c r="F70" s="51" t="s">
        <v>63</v>
      </c>
      <c r="G70" s="51" t="s">
        <v>0</v>
      </c>
      <c r="H70" s="51" t="s">
        <v>86</v>
      </c>
      <c r="I70" s="51" t="s">
        <v>81</v>
      </c>
      <c r="J70" s="52">
        <v>100</v>
      </c>
      <c r="K70" s="52">
        <v>100</v>
      </c>
      <c r="L70" s="52">
        <v>100</v>
      </c>
      <c r="M70" s="53">
        <v>5</v>
      </c>
    </row>
    <row r="71" spans="1:13" ht="135">
      <c r="A71" s="24" t="s">
        <v>72</v>
      </c>
      <c r="B71" s="51" t="s">
        <v>59</v>
      </c>
      <c r="C71" s="51" t="s">
        <v>73</v>
      </c>
      <c r="D71" s="51" t="s">
        <v>62</v>
      </c>
      <c r="E71" s="51" t="s">
        <v>0</v>
      </c>
      <c r="F71" s="51" t="s">
        <v>63</v>
      </c>
      <c r="G71" s="51" t="s">
        <v>0</v>
      </c>
      <c r="H71" s="51" t="s">
        <v>80</v>
      </c>
      <c r="I71" s="51" t="s">
        <v>81</v>
      </c>
      <c r="J71" s="52">
        <v>100</v>
      </c>
      <c r="K71" s="52">
        <v>100</v>
      </c>
      <c r="L71" s="52">
        <v>100</v>
      </c>
      <c r="M71" s="53">
        <v>5</v>
      </c>
    </row>
    <row r="72" spans="1:13" ht="360">
      <c r="A72" s="24" t="s">
        <v>72</v>
      </c>
      <c r="B72" s="51" t="s">
        <v>59</v>
      </c>
      <c r="C72" s="51" t="s">
        <v>73</v>
      </c>
      <c r="D72" s="51" t="s">
        <v>62</v>
      </c>
      <c r="E72" s="51" t="s">
        <v>0</v>
      </c>
      <c r="F72" s="51" t="s">
        <v>63</v>
      </c>
      <c r="G72" s="51" t="s">
        <v>0</v>
      </c>
      <c r="H72" s="51" t="s">
        <v>82</v>
      </c>
      <c r="I72" s="51" t="s">
        <v>81</v>
      </c>
      <c r="J72" s="52">
        <v>100</v>
      </c>
      <c r="K72" s="52">
        <v>100</v>
      </c>
      <c r="L72" s="52">
        <v>100</v>
      </c>
      <c r="M72" s="53">
        <v>5</v>
      </c>
    </row>
    <row r="73" spans="1:13" ht="135">
      <c r="A73" s="24" t="s">
        <v>72</v>
      </c>
      <c r="B73" s="51" t="s">
        <v>59</v>
      </c>
      <c r="C73" s="51" t="s">
        <v>73</v>
      </c>
      <c r="D73" s="51" t="s">
        <v>62</v>
      </c>
      <c r="E73" s="51" t="s">
        <v>0</v>
      </c>
      <c r="F73" s="51" t="s">
        <v>63</v>
      </c>
      <c r="G73" s="51" t="s">
        <v>0</v>
      </c>
      <c r="H73" s="51" t="s">
        <v>83</v>
      </c>
      <c r="I73" s="51" t="s">
        <v>81</v>
      </c>
      <c r="J73" s="52">
        <v>0</v>
      </c>
      <c r="K73" s="52">
        <v>0</v>
      </c>
      <c r="L73" s="52">
        <v>0</v>
      </c>
      <c r="M73" s="53">
        <v>5</v>
      </c>
    </row>
    <row r="74" spans="1:13" ht="135">
      <c r="A74" s="24" t="s">
        <v>72</v>
      </c>
      <c r="B74" s="51" t="s">
        <v>59</v>
      </c>
      <c r="C74" s="51" t="s">
        <v>73</v>
      </c>
      <c r="D74" s="51" t="s">
        <v>62</v>
      </c>
      <c r="E74" s="51" t="s">
        <v>0</v>
      </c>
      <c r="F74" s="51" t="s">
        <v>63</v>
      </c>
      <c r="G74" s="51" t="s">
        <v>0</v>
      </c>
      <c r="H74" s="51" t="s">
        <v>84</v>
      </c>
      <c r="I74" s="51" t="s">
        <v>81</v>
      </c>
      <c r="J74" s="52">
        <v>100</v>
      </c>
      <c r="K74" s="52">
        <v>100</v>
      </c>
      <c r="L74" s="52">
        <v>100</v>
      </c>
      <c r="M74" s="53">
        <v>5</v>
      </c>
    </row>
    <row r="75" spans="1:13" ht="135">
      <c r="A75" s="24" t="s">
        <v>72</v>
      </c>
      <c r="B75" s="51" t="s">
        <v>59</v>
      </c>
      <c r="C75" s="51" t="s">
        <v>73</v>
      </c>
      <c r="D75" s="51" t="s">
        <v>62</v>
      </c>
      <c r="E75" s="51" t="s">
        <v>0</v>
      </c>
      <c r="F75" s="51" t="s">
        <v>63</v>
      </c>
      <c r="G75" s="51" t="s">
        <v>0</v>
      </c>
      <c r="H75" s="51" t="s">
        <v>85</v>
      </c>
      <c r="I75" s="51" t="s">
        <v>81</v>
      </c>
      <c r="J75" s="52">
        <v>100</v>
      </c>
      <c r="K75" s="52">
        <v>100</v>
      </c>
      <c r="L75" s="52">
        <v>100</v>
      </c>
      <c r="M75" s="53">
        <v>5</v>
      </c>
    </row>
    <row r="76" spans="1:13" ht="135">
      <c r="A76" s="24" t="s">
        <v>72</v>
      </c>
      <c r="B76" s="51" t="s">
        <v>59</v>
      </c>
      <c r="C76" s="51" t="s">
        <v>73</v>
      </c>
      <c r="D76" s="51" t="s">
        <v>62</v>
      </c>
      <c r="E76" s="51" t="s">
        <v>0</v>
      </c>
      <c r="F76" s="51" t="s">
        <v>63</v>
      </c>
      <c r="G76" s="51" t="s">
        <v>0</v>
      </c>
      <c r="H76" s="51" t="s">
        <v>86</v>
      </c>
      <c r="I76" s="51" t="s">
        <v>81</v>
      </c>
      <c r="J76" s="52">
        <v>100</v>
      </c>
      <c r="K76" s="52">
        <v>100</v>
      </c>
      <c r="L76" s="52">
        <v>100</v>
      </c>
      <c r="M76" s="53">
        <v>5</v>
      </c>
    </row>
    <row r="77" spans="1:13" ht="135">
      <c r="A77" s="49" t="s">
        <v>342</v>
      </c>
      <c r="B77" s="51" t="s">
        <v>59</v>
      </c>
      <c r="C77" s="51" t="s">
        <v>73</v>
      </c>
      <c r="D77" s="51" t="s">
        <v>67</v>
      </c>
      <c r="E77" s="51" t="s">
        <v>0</v>
      </c>
      <c r="F77" s="51" t="s">
        <v>63</v>
      </c>
      <c r="G77" s="51" t="s">
        <v>0</v>
      </c>
      <c r="H77" s="51" t="s">
        <v>80</v>
      </c>
      <c r="I77" s="51" t="s">
        <v>81</v>
      </c>
      <c r="J77" s="52">
        <v>100</v>
      </c>
      <c r="K77" s="52">
        <v>100</v>
      </c>
      <c r="L77" s="52">
        <v>100</v>
      </c>
      <c r="M77" s="53">
        <v>5</v>
      </c>
    </row>
    <row r="78" spans="1:13" ht="360">
      <c r="A78" s="49" t="s">
        <v>342</v>
      </c>
      <c r="B78" s="51" t="s">
        <v>59</v>
      </c>
      <c r="C78" s="51" t="s">
        <v>73</v>
      </c>
      <c r="D78" s="51" t="s">
        <v>67</v>
      </c>
      <c r="E78" s="51" t="s">
        <v>0</v>
      </c>
      <c r="F78" s="51" t="s">
        <v>63</v>
      </c>
      <c r="G78" s="51" t="s">
        <v>0</v>
      </c>
      <c r="H78" s="51" t="s">
        <v>82</v>
      </c>
      <c r="I78" s="51" t="s">
        <v>81</v>
      </c>
      <c r="J78" s="52">
        <v>100</v>
      </c>
      <c r="K78" s="52">
        <v>100</v>
      </c>
      <c r="L78" s="52">
        <v>100</v>
      </c>
      <c r="M78" s="53">
        <v>5</v>
      </c>
    </row>
    <row r="79" spans="1:13" ht="135">
      <c r="A79" s="49" t="s">
        <v>342</v>
      </c>
      <c r="B79" s="51" t="s">
        <v>59</v>
      </c>
      <c r="C79" s="51" t="s">
        <v>73</v>
      </c>
      <c r="D79" s="51" t="s">
        <v>67</v>
      </c>
      <c r="E79" s="51" t="s">
        <v>0</v>
      </c>
      <c r="F79" s="51" t="s">
        <v>63</v>
      </c>
      <c r="G79" s="51" t="s">
        <v>0</v>
      </c>
      <c r="H79" s="51" t="s">
        <v>83</v>
      </c>
      <c r="I79" s="51" t="s">
        <v>81</v>
      </c>
      <c r="J79" s="52">
        <v>0</v>
      </c>
      <c r="K79" s="52">
        <v>0</v>
      </c>
      <c r="L79" s="52">
        <v>0</v>
      </c>
      <c r="M79" s="53">
        <v>5</v>
      </c>
    </row>
    <row r="80" spans="1:13" ht="135">
      <c r="A80" s="49" t="s">
        <v>342</v>
      </c>
      <c r="B80" s="51" t="s">
        <v>59</v>
      </c>
      <c r="C80" s="51" t="s">
        <v>73</v>
      </c>
      <c r="D80" s="51" t="s">
        <v>67</v>
      </c>
      <c r="E80" s="51" t="s">
        <v>0</v>
      </c>
      <c r="F80" s="51" t="s">
        <v>63</v>
      </c>
      <c r="G80" s="51" t="s">
        <v>0</v>
      </c>
      <c r="H80" s="51" t="s">
        <v>84</v>
      </c>
      <c r="I80" s="51" t="s">
        <v>81</v>
      </c>
      <c r="J80" s="52">
        <v>100</v>
      </c>
      <c r="K80" s="52">
        <v>100</v>
      </c>
      <c r="L80" s="52">
        <v>100</v>
      </c>
      <c r="M80" s="53">
        <v>5</v>
      </c>
    </row>
    <row r="81" spans="1:13" ht="135">
      <c r="A81" s="49" t="s">
        <v>342</v>
      </c>
      <c r="B81" s="51" t="s">
        <v>59</v>
      </c>
      <c r="C81" s="51" t="s">
        <v>73</v>
      </c>
      <c r="D81" s="51" t="s">
        <v>67</v>
      </c>
      <c r="E81" s="51" t="s">
        <v>0</v>
      </c>
      <c r="F81" s="51" t="s">
        <v>63</v>
      </c>
      <c r="G81" s="51" t="s">
        <v>0</v>
      </c>
      <c r="H81" s="51" t="s">
        <v>85</v>
      </c>
      <c r="I81" s="51" t="s">
        <v>81</v>
      </c>
      <c r="J81" s="52">
        <v>100</v>
      </c>
      <c r="K81" s="52">
        <v>100</v>
      </c>
      <c r="L81" s="52">
        <v>100</v>
      </c>
      <c r="M81" s="53">
        <v>5</v>
      </c>
    </row>
    <row r="82" spans="1:13" ht="135">
      <c r="A82" s="49" t="s">
        <v>342</v>
      </c>
      <c r="B82" s="51" t="s">
        <v>59</v>
      </c>
      <c r="C82" s="51" t="s">
        <v>73</v>
      </c>
      <c r="D82" s="51" t="s">
        <v>67</v>
      </c>
      <c r="E82" s="51" t="s">
        <v>0</v>
      </c>
      <c r="F82" s="51" t="s">
        <v>63</v>
      </c>
      <c r="G82" s="51" t="s">
        <v>0</v>
      </c>
      <c r="H82" s="51" t="s">
        <v>86</v>
      </c>
      <c r="I82" s="51" t="s">
        <v>81</v>
      </c>
      <c r="J82" s="52">
        <v>100</v>
      </c>
      <c r="K82" s="52">
        <v>100</v>
      </c>
      <c r="L82" s="52">
        <v>100</v>
      </c>
      <c r="M82" s="53">
        <v>5</v>
      </c>
    </row>
    <row r="83" spans="1:13" ht="315">
      <c r="A83" s="61" t="s">
        <v>303</v>
      </c>
      <c r="B83" s="51" t="s">
        <v>300</v>
      </c>
      <c r="C83" s="51" t="s">
        <v>304</v>
      </c>
      <c r="D83" s="51" t="s">
        <v>305</v>
      </c>
      <c r="E83" s="63"/>
      <c r="F83" s="51" t="s">
        <v>63</v>
      </c>
      <c r="G83" s="63"/>
      <c r="H83" s="51" t="s">
        <v>80</v>
      </c>
      <c r="I83" s="51" t="s">
        <v>81</v>
      </c>
      <c r="J83" s="52">
        <v>100</v>
      </c>
      <c r="K83" s="52">
        <v>100</v>
      </c>
      <c r="L83" s="52">
        <v>100</v>
      </c>
      <c r="M83" s="53">
        <v>5</v>
      </c>
    </row>
    <row r="84" spans="1:13" ht="315">
      <c r="A84" s="61" t="s">
        <v>303</v>
      </c>
      <c r="B84" s="51" t="s">
        <v>300</v>
      </c>
      <c r="C84" s="51" t="s">
        <v>304</v>
      </c>
      <c r="D84" s="51" t="s">
        <v>305</v>
      </c>
      <c r="E84" s="63"/>
      <c r="F84" s="51" t="s">
        <v>63</v>
      </c>
      <c r="G84" s="63"/>
      <c r="H84" s="51" t="s">
        <v>306</v>
      </c>
      <c r="I84" s="64" t="s">
        <v>307</v>
      </c>
      <c r="J84" s="52">
        <v>5</v>
      </c>
      <c r="K84" s="52">
        <v>5</v>
      </c>
      <c r="L84" s="52">
        <v>5</v>
      </c>
      <c r="M84" s="53">
        <v>5</v>
      </c>
    </row>
    <row r="85" spans="1:13" ht="315">
      <c r="A85" s="61" t="s">
        <v>303</v>
      </c>
      <c r="B85" s="51" t="s">
        <v>300</v>
      </c>
      <c r="C85" s="51" t="s">
        <v>304</v>
      </c>
      <c r="D85" s="51" t="s">
        <v>305</v>
      </c>
      <c r="E85" s="63"/>
      <c r="F85" s="51" t="s">
        <v>63</v>
      </c>
      <c r="G85" s="63"/>
      <c r="H85" s="51" t="s">
        <v>308</v>
      </c>
      <c r="I85" s="65" t="s">
        <v>309</v>
      </c>
      <c r="J85" s="52">
        <v>0</v>
      </c>
      <c r="K85" s="52">
        <v>0</v>
      </c>
      <c r="L85" s="52">
        <v>0</v>
      </c>
      <c r="M85" s="53">
        <v>5</v>
      </c>
    </row>
    <row r="86" spans="1:13" ht="315">
      <c r="A86" s="61" t="s">
        <v>303</v>
      </c>
      <c r="B86" s="51" t="s">
        <v>300</v>
      </c>
      <c r="C86" s="51" t="s">
        <v>304</v>
      </c>
      <c r="D86" s="51" t="s">
        <v>305</v>
      </c>
      <c r="E86" s="63"/>
      <c r="F86" s="51" t="s">
        <v>63</v>
      </c>
      <c r="G86" s="63"/>
      <c r="H86" s="51" t="s">
        <v>310</v>
      </c>
      <c r="I86" s="65" t="s">
        <v>81</v>
      </c>
      <c r="J86" s="52">
        <v>100</v>
      </c>
      <c r="K86" s="52">
        <v>100</v>
      </c>
      <c r="L86" s="52">
        <v>100</v>
      </c>
      <c r="M86" s="53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39370080000000002" right="0.39370080000000002" top="0.39370080000000002" bottom="0.58740159999999997" header="0.3" footer="0.3"/>
  <pageSetup paperSize="8" scale="98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opLeftCell="A143" workbookViewId="0">
      <selection activeCell="D14" sqref="D14:F14"/>
    </sheetView>
  </sheetViews>
  <sheetFormatPr defaultRowHeight="12.75"/>
  <cols>
    <col min="1" max="1" width="12" style="37" customWidth="1"/>
    <col min="2" max="2" width="79.6640625" style="37" customWidth="1"/>
    <col min="3" max="3" width="13.1640625" style="37" customWidth="1"/>
    <col min="4" max="4" width="18.1640625" style="37" customWidth="1"/>
    <col min="5" max="5" width="16.33203125" style="37" customWidth="1"/>
    <col min="6" max="6" width="17.1640625" style="37" customWidth="1"/>
    <col min="7" max="7" width="15.6640625" style="37" customWidth="1"/>
    <col min="8" max="8" width="16" style="29" bestFit="1" customWidth="1"/>
    <col min="9" max="9" width="16.1640625" style="29" customWidth="1"/>
    <col min="10" max="10" width="16.6640625" style="29" customWidth="1"/>
    <col min="11" max="11" width="9.33203125" style="29"/>
  </cols>
  <sheetData>
    <row r="1" spans="1:8">
      <c r="A1" s="36" t="s">
        <v>0</v>
      </c>
    </row>
    <row r="2" spans="1:8" ht="34.700000000000003" customHeight="1">
      <c r="A2" s="89" t="s">
        <v>87</v>
      </c>
      <c r="B2" s="89"/>
      <c r="C2" s="89"/>
      <c r="D2" s="89"/>
      <c r="E2" s="89"/>
      <c r="F2" s="89"/>
      <c r="G2" s="89"/>
    </row>
    <row r="3" spans="1:8" ht="29.85" customHeight="1">
      <c r="A3" s="90" t="s">
        <v>88</v>
      </c>
      <c r="B3" s="90" t="s">
        <v>89</v>
      </c>
      <c r="C3" s="90" t="s">
        <v>34</v>
      </c>
      <c r="D3" s="90" t="s">
        <v>90</v>
      </c>
      <c r="E3" s="90"/>
      <c r="F3" s="90"/>
      <c r="G3" s="90" t="s">
        <v>91</v>
      </c>
    </row>
    <row r="4" spans="1:8" ht="53.65" customHeight="1">
      <c r="A4" s="90" t="s">
        <v>0</v>
      </c>
      <c r="B4" s="90" t="s">
        <v>0</v>
      </c>
      <c r="C4" s="90" t="s">
        <v>0</v>
      </c>
      <c r="D4" s="38" t="s">
        <v>92</v>
      </c>
      <c r="E4" s="38" t="s">
        <v>93</v>
      </c>
      <c r="F4" s="38" t="s">
        <v>94</v>
      </c>
      <c r="G4" s="90" t="s">
        <v>0</v>
      </c>
    </row>
    <row r="5" spans="1:8" ht="18" customHeight="1">
      <c r="A5" s="38" t="s">
        <v>40</v>
      </c>
      <c r="B5" s="38" t="s">
        <v>41</v>
      </c>
      <c r="C5" s="38" t="s">
        <v>42</v>
      </c>
      <c r="D5" s="38" t="s">
        <v>43</v>
      </c>
      <c r="E5" s="38" t="s">
        <v>44</v>
      </c>
      <c r="F5" s="38" t="s">
        <v>45</v>
      </c>
      <c r="G5" s="38" t="s">
        <v>46</v>
      </c>
      <c r="H5" s="56"/>
    </row>
    <row r="6" spans="1:8" ht="86.85" customHeight="1">
      <c r="A6" s="38" t="s">
        <v>40</v>
      </c>
      <c r="B6" s="26" t="s">
        <v>95</v>
      </c>
      <c r="C6" s="38" t="s">
        <v>96</v>
      </c>
      <c r="D6" s="39">
        <f>D9+D20+D31+D42++D53+D64+D75+D86+D97+D108+D119+D130+D141+D152</f>
        <v>5182609.1500000013</v>
      </c>
      <c r="E6" s="39">
        <f t="shared" ref="E6:F6" si="0">E9+E20+E31+E42++E53+E64+E75+E86+E97+E108+E119+E130+E141+E152</f>
        <v>5182609.1500000013</v>
      </c>
      <c r="F6" s="39">
        <f t="shared" si="0"/>
        <v>5182609.1500000013</v>
      </c>
      <c r="G6" s="26" t="s">
        <v>97</v>
      </c>
    </row>
    <row r="7" spans="1:8" ht="30.95" customHeight="1">
      <c r="A7" s="40" t="s">
        <v>98</v>
      </c>
      <c r="B7" s="30" t="s">
        <v>346</v>
      </c>
      <c r="C7" s="41" t="s">
        <v>0</v>
      </c>
      <c r="D7" s="41" t="s">
        <v>0</v>
      </c>
      <c r="E7" s="41" t="s">
        <v>0</v>
      </c>
      <c r="F7" s="41" t="s">
        <v>0</v>
      </c>
      <c r="G7" s="41" t="s">
        <v>0</v>
      </c>
      <c r="H7" s="56"/>
    </row>
    <row r="8" spans="1:8" ht="14.45" customHeight="1">
      <c r="A8" s="38" t="s">
        <v>99</v>
      </c>
      <c r="B8" s="26" t="s">
        <v>59</v>
      </c>
      <c r="C8" s="26" t="s">
        <v>0</v>
      </c>
      <c r="D8" s="26" t="s">
        <v>0</v>
      </c>
      <c r="E8" s="26" t="s">
        <v>0</v>
      </c>
      <c r="F8" s="26" t="s">
        <v>0</v>
      </c>
      <c r="G8" s="26" t="s">
        <v>0</v>
      </c>
    </row>
    <row r="9" spans="1:8" ht="43.35" customHeight="1">
      <c r="A9" s="38" t="s">
        <v>100</v>
      </c>
      <c r="B9" s="26" t="s">
        <v>101</v>
      </c>
      <c r="C9" s="38" t="s">
        <v>96</v>
      </c>
      <c r="D9" s="39">
        <f>D10*D15</f>
        <v>1252213.75</v>
      </c>
      <c r="E9" s="39">
        <f t="shared" ref="E9:F9" si="1">E10*E15</f>
        <v>1252213.75</v>
      </c>
      <c r="F9" s="39">
        <f t="shared" si="1"/>
        <v>1252213.75</v>
      </c>
      <c r="G9" s="26" t="s">
        <v>102</v>
      </c>
    </row>
    <row r="10" spans="1:8" ht="43.35" customHeight="1">
      <c r="A10" s="38" t="s">
        <v>103</v>
      </c>
      <c r="B10" s="26" t="s">
        <v>104</v>
      </c>
      <c r="C10" s="38" t="s">
        <v>96</v>
      </c>
      <c r="D10" s="39">
        <f>ROUND((D11*(D12/100*D13/100*D14/100)),2)</f>
        <v>50088.55</v>
      </c>
      <c r="E10" s="39">
        <f t="shared" ref="E10:F10" si="2">ROUND((E11*(E12/100*E13/100*E14/100)),2)</f>
        <v>50088.55</v>
      </c>
      <c r="F10" s="39">
        <f t="shared" si="2"/>
        <v>50088.55</v>
      </c>
      <c r="G10" s="26" t="s">
        <v>105</v>
      </c>
    </row>
    <row r="11" spans="1:8" ht="12.75" customHeight="1">
      <c r="A11" s="38" t="s">
        <v>106</v>
      </c>
      <c r="B11" s="26" t="s">
        <v>107</v>
      </c>
      <c r="C11" s="38" t="s">
        <v>96</v>
      </c>
      <c r="D11" s="39">
        <v>56180.32</v>
      </c>
      <c r="E11" s="39">
        <v>56180.32</v>
      </c>
      <c r="F11" s="39">
        <v>56180.32</v>
      </c>
      <c r="G11" s="26" t="s">
        <v>0</v>
      </c>
    </row>
    <row r="12" spans="1:8" ht="12.75" customHeight="1">
      <c r="A12" s="38" t="s">
        <v>108</v>
      </c>
      <c r="B12" s="26" t="s">
        <v>109</v>
      </c>
      <c r="C12" s="38" t="s">
        <v>110</v>
      </c>
      <c r="D12" s="42">
        <v>100</v>
      </c>
      <c r="E12" s="42">
        <v>100</v>
      </c>
      <c r="F12" s="42">
        <v>100</v>
      </c>
      <c r="G12" s="26" t="s">
        <v>0</v>
      </c>
    </row>
    <row r="13" spans="1:8" ht="12.75" customHeight="1">
      <c r="A13" s="38" t="s">
        <v>111</v>
      </c>
      <c r="B13" s="26" t="s">
        <v>112</v>
      </c>
      <c r="C13" s="38" t="s">
        <v>110</v>
      </c>
      <c r="D13" s="42">
        <v>93.948427570000007</v>
      </c>
      <c r="E13" s="42">
        <v>93.948427570000007</v>
      </c>
      <c r="F13" s="42">
        <v>93.948427570000007</v>
      </c>
      <c r="G13" s="26" t="s">
        <v>0</v>
      </c>
    </row>
    <row r="14" spans="1:8" ht="12.75" customHeight="1">
      <c r="A14" s="38" t="s">
        <v>113</v>
      </c>
      <c r="B14" s="26" t="s">
        <v>114</v>
      </c>
      <c r="C14" s="38" t="s">
        <v>110</v>
      </c>
      <c r="D14" s="42">
        <v>94.899677293699995</v>
      </c>
      <c r="E14" s="42">
        <v>94.899677293699995</v>
      </c>
      <c r="F14" s="42">
        <v>94.899677293699995</v>
      </c>
      <c r="G14" s="26" t="s">
        <v>0</v>
      </c>
    </row>
    <row r="15" spans="1:8" ht="28.9" customHeight="1">
      <c r="A15" s="38" t="s">
        <v>115</v>
      </c>
      <c r="B15" s="26" t="s">
        <v>116</v>
      </c>
      <c r="C15" s="38" t="s">
        <v>65</v>
      </c>
      <c r="D15" s="39">
        <v>25</v>
      </c>
      <c r="E15" s="39">
        <v>25</v>
      </c>
      <c r="F15" s="39">
        <v>25</v>
      </c>
      <c r="G15" s="26" t="s">
        <v>0</v>
      </c>
    </row>
    <row r="16" spans="1:8" ht="28.9" customHeight="1">
      <c r="A16" s="38" t="s">
        <v>117</v>
      </c>
      <c r="B16" s="26" t="s">
        <v>118</v>
      </c>
      <c r="C16" s="38" t="s">
        <v>96</v>
      </c>
      <c r="D16" s="39" t="s">
        <v>0</v>
      </c>
      <c r="E16" s="39" t="s">
        <v>0</v>
      </c>
      <c r="F16" s="39" t="s">
        <v>0</v>
      </c>
      <c r="G16" s="26" t="s">
        <v>0</v>
      </c>
    </row>
    <row r="17" spans="1:8" ht="28.9" customHeight="1">
      <c r="A17" s="38" t="s">
        <v>119</v>
      </c>
      <c r="B17" s="26" t="s">
        <v>120</v>
      </c>
      <c r="C17" s="38" t="s">
        <v>65</v>
      </c>
      <c r="D17" s="39" t="s">
        <v>0</v>
      </c>
      <c r="E17" s="39" t="s">
        <v>0</v>
      </c>
      <c r="F17" s="39" t="s">
        <v>0</v>
      </c>
      <c r="G17" s="26" t="s">
        <v>0</v>
      </c>
    </row>
    <row r="18" spans="1:8" ht="30.95" customHeight="1">
      <c r="A18" s="40" t="s">
        <v>121</v>
      </c>
      <c r="B18" s="31" t="s">
        <v>324</v>
      </c>
      <c r="C18" s="41" t="s">
        <v>0</v>
      </c>
      <c r="D18" s="41" t="s">
        <v>0</v>
      </c>
      <c r="E18" s="41" t="s">
        <v>0</v>
      </c>
      <c r="F18" s="41" t="s">
        <v>0</v>
      </c>
      <c r="G18" s="41" t="s">
        <v>0</v>
      </c>
      <c r="H18" s="56"/>
    </row>
    <row r="19" spans="1:8" ht="14.45" customHeight="1">
      <c r="A19" s="38" t="s">
        <v>122</v>
      </c>
      <c r="B19" s="26" t="s">
        <v>59</v>
      </c>
      <c r="C19" s="26" t="s">
        <v>0</v>
      </c>
      <c r="D19" s="26" t="s">
        <v>0</v>
      </c>
      <c r="E19" s="26" t="s">
        <v>0</v>
      </c>
      <c r="F19" s="26" t="s">
        <v>0</v>
      </c>
      <c r="G19" s="26" t="s">
        <v>0</v>
      </c>
    </row>
    <row r="20" spans="1:8" ht="43.35" customHeight="1">
      <c r="A20" s="38" t="s">
        <v>123</v>
      </c>
      <c r="B20" s="26" t="s">
        <v>101</v>
      </c>
      <c r="C20" s="38" t="s">
        <v>96</v>
      </c>
      <c r="D20" s="39">
        <f>D21*D26</f>
        <v>1218411.78</v>
      </c>
      <c r="E20" s="39">
        <f t="shared" ref="E20:F20" si="3">E21*E26</f>
        <v>1218411.78</v>
      </c>
      <c r="F20" s="39">
        <f t="shared" si="3"/>
        <v>1218411.78</v>
      </c>
      <c r="G20" s="26" t="s">
        <v>124</v>
      </c>
    </row>
    <row r="21" spans="1:8" ht="43.35" customHeight="1">
      <c r="A21" s="38" t="s">
        <v>125</v>
      </c>
      <c r="B21" s="26" t="s">
        <v>104</v>
      </c>
      <c r="C21" s="38" t="s">
        <v>96</v>
      </c>
      <c r="D21" s="39">
        <f>ROUND((D22*(D23/100*D24/100*D25/100)),2)</f>
        <v>13690.02</v>
      </c>
      <c r="E21" s="39">
        <f t="shared" ref="E21:F21" si="4">ROUND((E22*(E23/100*E24/100*E25/100)),2)</f>
        <v>13690.02</v>
      </c>
      <c r="F21" s="39">
        <f t="shared" si="4"/>
        <v>13690.02</v>
      </c>
      <c r="G21" s="26" t="s">
        <v>126</v>
      </c>
    </row>
    <row r="22" spans="1:8" ht="12.75" customHeight="1">
      <c r="A22" s="38" t="s">
        <v>127</v>
      </c>
      <c r="B22" s="26" t="s">
        <v>107</v>
      </c>
      <c r="C22" s="38" t="s">
        <v>96</v>
      </c>
      <c r="D22" s="39">
        <v>8052.83</v>
      </c>
      <c r="E22" s="39">
        <v>8052.83</v>
      </c>
      <c r="F22" s="39">
        <v>8052.83</v>
      </c>
      <c r="G22" s="26" t="s">
        <v>0</v>
      </c>
    </row>
    <row r="23" spans="1:8" ht="12.75" customHeight="1">
      <c r="A23" s="38" t="s">
        <v>128</v>
      </c>
      <c r="B23" s="26" t="s">
        <v>109</v>
      </c>
      <c r="C23" s="38" t="s">
        <v>110</v>
      </c>
      <c r="D23" s="42">
        <v>100</v>
      </c>
      <c r="E23" s="42">
        <v>100</v>
      </c>
      <c r="F23" s="42">
        <v>100</v>
      </c>
      <c r="G23" s="26" t="s">
        <v>0</v>
      </c>
    </row>
    <row r="24" spans="1:8" ht="12.75" customHeight="1">
      <c r="A24" s="38" t="s">
        <v>129</v>
      </c>
      <c r="B24" s="26" t="s">
        <v>112</v>
      </c>
      <c r="C24" s="38" t="s">
        <v>110</v>
      </c>
      <c r="D24" s="42">
        <v>167.77773252669999</v>
      </c>
      <c r="E24" s="42">
        <v>167.77773252669999</v>
      </c>
      <c r="F24" s="42">
        <v>167.77773252669999</v>
      </c>
      <c r="G24" s="26" t="s">
        <v>0</v>
      </c>
    </row>
    <row r="25" spans="1:8" ht="12.75" customHeight="1">
      <c r="A25" s="38" t="s">
        <v>130</v>
      </c>
      <c r="B25" s="26" t="s">
        <v>114</v>
      </c>
      <c r="C25" s="38" t="s">
        <v>110</v>
      </c>
      <c r="D25" s="42">
        <v>101.32607754359999</v>
      </c>
      <c r="E25" s="42">
        <v>101.32607754359999</v>
      </c>
      <c r="F25" s="42">
        <v>101.32607754359999</v>
      </c>
      <c r="G25" s="26" t="s">
        <v>0</v>
      </c>
    </row>
    <row r="26" spans="1:8" ht="28.9" customHeight="1">
      <c r="A26" s="38" t="s">
        <v>131</v>
      </c>
      <c r="B26" s="26" t="s">
        <v>116</v>
      </c>
      <c r="C26" s="38" t="s">
        <v>65</v>
      </c>
      <c r="D26" s="39">
        <v>89</v>
      </c>
      <c r="E26" s="39">
        <v>89</v>
      </c>
      <c r="F26" s="39">
        <v>89</v>
      </c>
      <c r="G26" s="26" t="s">
        <v>0</v>
      </c>
    </row>
    <row r="27" spans="1:8" ht="28.9" customHeight="1">
      <c r="A27" s="38" t="s">
        <v>132</v>
      </c>
      <c r="B27" s="26" t="s">
        <v>118</v>
      </c>
      <c r="C27" s="38" t="s">
        <v>96</v>
      </c>
      <c r="D27" s="39" t="s">
        <v>0</v>
      </c>
      <c r="E27" s="39" t="s">
        <v>0</v>
      </c>
      <c r="F27" s="39" t="s">
        <v>0</v>
      </c>
      <c r="G27" s="26" t="s">
        <v>0</v>
      </c>
    </row>
    <row r="28" spans="1:8" ht="28.9" customHeight="1">
      <c r="A28" s="38" t="s">
        <v>133</v>
      </c>
      <c r="B28" s="26" t="s">
        <v>120</v>
      </c>
      <c r="C28" s="38" t="s">
        <v>65</v>
      </c>
      <c r="D28" s="39" t="s">
        <v>0</v>
      </c>
      <c r="E28" s="39" t="s">
        <v>0</v>
      </c>
      <c r="F28" s="39" t="s">
        <v>0</v>
      </c>
      <c r="G28" s="26" t="s">
        <v>0</v>
      </c>
    </row>
    <row r="29" spans="1:8" ht="30.95" customHeight="1">
      <c r="A29" s="40" t="s">
        <v>134</v>
      </c>
      <c r="B29" s="31" t="s">
        <v>336</v>
      </c>
      <c r="C29" s="41" t="s">
        <v>0</v>
      </c>
      <c r="D29" s="41" t="s">
        <v>0</v>
      </c>
      <c r="E29" s="41" t="s">
        <v>0</v>
      </c>
      <c r="F29" s="41" t="s">
        <v>0</v>
      </c>
      <c r="G29" s="41" t="s">
        <v>0</v>
      </c>
    </row>
    <row r="30" spans="1:8" ht="14.45" customHeight="1">
      <c r="A30" s="38" t="s">
        <v>135</v>
      </c>
      <c r="B30" s="26" t="s">
        <v>59</v>
      </c>
      <c r="C30" s="26" t="s">
        <v>0</v>
      </c>
      <c r="D30" s="26" t="s">
        <v>0</v>
      </c>
      <c r="E30" s="26" t="s">
        <v>0</v>
      </c>
      <c r="F30" s="26" t="s">
        <v>0</v>
      </c>
      <c r="G30" s="26" t="s">
        <v>0</v>
      </c>
    </row>
    <row r="31" spans="1:8" ht="43.35" customHeight="1">
      <c r="A31" s="38" t="s">
        <v>136</v>
      </c>
      <c r="B31" s="26" t="s">
        <v>101</v>
      </c>
      <c r="C31" s="38" t="s">
        <v>96</v>
      </c>
      <c r="D31" s="39">
        <f>D32*D37</f>
        <v>150590.22</v>
      </c>
      <c r="E31" s="39">
        <f t="shared" ref="E31:F31" si="5">E32*E37</f>
        <v>150590.22</v>
      </c>
      <c r="F31" s="39">
        <f t="shared" si="5"/>
        <v>150590.22</v>
      </c>
      <c r="G31" s="26" t="s">
        <v>137</v>
      </c>
    </row>
    <row r="32" spans="1:8" ht="43.35" customHeight="1">
      <c r="A32" s="38" t="s">
        <v>138</v>
      </c>
      <c r="B32" s="26" t="s">
        <v>104</v>
      </c>
      <c r="C32" s="38" t="s">
        <v>96</v>
      </c>
      <c r="D32" s="39">
        <f>ROUND((D33*(D34/100*D35/100*D36/100)),2)</f>
        <v>13690.02</v>
      </c>
      <c r="E32" s="39">
        <f t="shared" ref="E32:F32" si="6">ROUND((E33*(E34/100*E35/100*E36/100)),2)</f>
        <v>13690.02</v>
      </c>
      <c r="F32" s="39">
        <f t="shared" si="6"/>
        <v>13690.02</v>
      </c>
      <c r="G32" s="26" t="s">
        <v>139</v>
      </c>
    </row>
    <row r="33" spans="1:8" ht="12.75" customHeight="1">
      <c r="A33" s="38" t="s">
        <v>140</v>
      </c>
      <c r="B33" s="26" t="s">
        <v>107</v>
      </c>
      <c r="C33" s="38" t="s">
        <v>96</v>
      </c>
      <c r="D33" s="39">
        <v>8052.83</v>
      </c>
      <c r="E33" s="39">
        <v>8052.83</v>
      </c>
      <c r="F33" s="39">
        <v>8052.83</v>
      </c>
      <c r="G33" s="26" t="s">
        <v>0</v>
      </c>
    </row>
    <row r="34" spans="1:8" ht="12.75" customHeight="1">
      <c r="A34" s="38" t="s">
        <v>141</v>
      </c>
      <c r="B34" s="26" t="s">
        <v>109</v>
      </c>
      <c r="C34" s="38" t="s">
        <v>110</v>
      </c>
      <c r="D34" s="42">
        <v>100</v>
      </c>
      <c r="E34" s="42">
        <v>100</v>
      </c>
      <c r="F34" s="42">
        <v>100</v>
      </c>
      <c r="G34" s="26" t="s">
        <v>0</v>
      </c>
    </row>
    <row r="35" spans="1:8" ht="12.75" customHeight="1">
      <c r="A35" s="38" t="s">
        <v>142</v>
      </c>
      <c r="B35" s="26" t="s">
        <v>112</v>
      </c>
      <c r="C35" s="38" t="s">
        <v>110</v>
      </c>
      <c r="D35" s="42">
        <v>167.77773252669999</v>
      </c>
      <c r="E35" s="42">
        <v>167.77773252669999</v>
      </c>
      <c r="F35" s="42">
        <v>167.77773252669999</v>
      </c>
      <c r="G35" s="26" t="s">
        <v>0</v>
      </c>
    </row>
    <row r="36" spans="1:8" ht="12.75" customHeight="1">
      <c r="A36" s="38" t="s">
        <v>143</v>
      </c>
      <c r="B36" s="26" t="s">
        <v>114</v>
      </c>
      <c r="C36" s="38" t="s">
        <v>110</v>
      </c>
      <c r="D36" s="42">
        <v>101.32607754359999</v>
      </c>
      <c r="E36" s="42">
        <v>101.32607754359999</v>
      </c>
      <c r="F36" s="42">
        <v>101.32607754359999</v>
      </c>
      <c r="G36" s="26" t="s">
        <v>0</v>
      </c>
    </row>
    <row r="37" spans="1:8" ht="28.9" customHeight="1">
      <c r="A37" s="38" t="s">
        <v>144</v>
      </c>
      <c r="B37" s="26" t="s">
        <v>116</v>
      </c>
      <c r="C37" s="38" t="s">
        <v>65</v>
      </c>
      <c r="D37" s="39">
        <v>11</v>
      </c>
      <c r="E37" s="39">
        <v>11</v>
      </c>
      <c r="F37" s="39">
        <v>11</v>
      </c>
      <c r="G37" s="26" t="s">
        <v>0</v>
      </c>
    </row>
    <row r="38" spans="1:8" ht="28.9" customHeight="1">
      <c r="A38" s="38" t="s">
        <v>145</v>
      </c>
      <c r="B38" s="26" t="s">
        <v>118</v>
      </c>
      <c r="C38" s="38" t="s">
        <v>96</v>
      </c>
      <c r="D38" s="39" t="s">
        <v>0</v>
      </c>
      <c r="E38" s="39" t="s">
        <v>0</v>
      </c>
      <c r="F38" s="39" t="s">
        <v>0</v>
      </c>
      <c r="G38" s="26" t="s">
        <v>0</v>
      </c>
    </row>
    <row r="39" spans="1:8" ht="28.9" customHeight="1">
      <c r="A39" s="38" t="s">
        <v>146</v>
      </c>
      <c r="B39" s="26" t="s">
        <v>120</v>
      </c>
      <c r="C39" s="38" t="s">
        <v>65</v>
      </c>
      <c r="D39" s="39" t="s">
        <v>0</v>
      </c>
      <c r="E39" s="39" t="s">
        <v>0</v>
      </c>
      <c r="F39" s="39" t="s">
        <v>0</v>
      </c>
      <c r="G39" s="26" t="s">
        <v>0</v>
      </c>
    </row>
    <row r="40" spans="1:8" ht="30.95" customHeight="1">
      <c r="A40" s="40" t="s">
        <v>147</v>
      </c>
      <c r="B40" s="27" t="str">
        <f>[1]Part1_2!A23</f>
        <v xml:space="preserve">280000000120003330522046001301400001005100101 </v>
      </c>
      <c r="C40" s="41" t="s">
        <v>0</v>
      </c>
      <c r="D40" s="41"/>
      <c r="E40" s="41"/>
      <c r="F40" s="41" t="s">
        <v>0</v>
      </c>
      <c r="G40" s="41" t="s">
        <v>0</v>
      </c>
      <c r="H40" s="56"/>
    </row>
    <row r="41" spans="1:8" ht="14.45" customHeight="1">
      <c r="A41" s="38" t="s">
        <v>148</v>
      </c>
      <c r="B41" s="26" t="s">
        <v>59</v>
      </c>
      <c r="C41" s="26" t="s">
        <v>0</v>
      </c>
      <c r="D41" s="26" t="s">
        <v>0</v>
      </c>
      <c r="E41" s="26" t="s">
        <v>0</v>
      </c>
      <c r="F41" s="26" t="s">
        <v>0</v>
      </c>
      <c r="G41" s="26" t="s">
        <v>0</v>
      </c>
    </row>
    <row r="42" spans="1:8" ht="43.35" customHeight="1">
      <c r="A42" s="38" t="s">
        <v>149</v>
      </c>
      <c r="B42" s="26" t="s">
        <v>101</v>
      </c>
      <c r="C42" s="38" t="s">
        <v>96</v>
      </c>
      <c r="D42" s="39">
        <f>D43*D48</f>
        <v>464134.11</v>
      </c>
      <c r="E42" s="39">
        <f>E43*E48</f>
        <v>464134.11</v>
      </c>
      <c r="F42" s="39">
        <f t="shared" ref="F42" si="7">F43*F48</f>
        <v>464134.11</v>
      </c>
      <c r="G42" s="26" t="s">
        <v>150</v>
      </c>
    </row>
    <row r="43" spans="1:8" ht="43.35" customHeight="1">
      <c r="A43" s="38" t="s">
        <v>151</v>
      </c>
      <c r="B43" s="26" t="s">
        <v>104</v>
      </c>
      <c r="C43" s="38" t="s">
        <v>96</v>
      </c>
      <c r="D43" s="39">
        <f>ROUND((D44*(D45/100*D46/100*D47/100)),2)</f>
        <v>5214.99</v>
      </c>
      <c r="E43" s="39">
        <f t="shared" ref="E43:F43" si="8">ROUND((E44*(E45/100*E46/100*E47/100)),2)</f>
        <v>5214.99</v>
      </c>
      <c r="F43" s="39">
        <f t="shared" si="8"/>
        <v>5214.99</v>
      </c>
      <c r="G43" s="26" t="s">
        <v>152</v>
      </c>
    </row>
    <row r="44" spans="1:8" ht="12.75" customHeight="1">
      <c r="A44" s="38" t="s">
        <v>153</v>
      </c>
      <c r="B44" s="26" t="s">
        <v>107</v>
      </c>
      <c r="C44" s="38" t="s">
        <v>96</v>
      </c>
      <c r="D44" s="39">
        <v>10416.66</v>
      </c>
      <c r="E44" s="39">
        <v>10416.66</v>
      </c>
      <c r="F44" s="39">
        <v>10416.66</v>
      </c>
      <c r="G44" s="26" t="s">
        <v>0</v>
      </c>
    </row>
    <row r="45" spans="1:8" ht="12.75" customHeight="1">
      <c r="A45" s="38" t="s">
        <v>154</v>
      </c>
      <c r="B45" s="26" t="s">
        <v>109</v>
      </c>
      <c r="C45" s="38" t="s">
        <v>110</v>
      </c>
      <c r="D45" s="42">
        <v>100</v>
      </c>
      <c r="E45" s="42">
        <v>100</v>
      </c>
      <c r="F45" s="42">
        <v>100</v>
      </c>
      <c r="G45" s="26" t="s">
        <v>0</v>
      </c>
    </row>
    <row r="46" spans="1:8" ht="12.75" customHeight="1">
      <c r="A46" s="38" t="s">
        <v>155</v>
      </c>
      <c r="B46" s="26" t="s">
        <v>112</v>
      </c>
      <c r="C46" s="38" t="s">
        <v>110</v>
      </c>
      <c r="D46" s="42">
        <v>57.900901796600003</v>
      </c>
      <c r="E46" s="42">
        <v>57.900901796600003</v>
      </c>
      <c r="F46" s="42">
        <v>57.900901796600003</v>
      </c>
      <c r="G46" s="26" t="s">
        <v>0</v>
      </c>
    </row>
    <row r="47" spans="1:8" ht="12.75" customHeight="1">
      <c r="A47" s="38" t="s">
        <v>156</v>
      </c>
      <c r="B47" s="26" t="s">
        <v>114</v>
      </c>
      <c r="C47" s="38" t="s">
        <v>110</v>
      </c>
      <c r="D47" s="42">
        <v>86.464864082399998</v>
      </c>
      <c r="E47" s="42">
        <v>86.464864082399998</v>
      </c>
      <c r="F47" s="42">
        <v>86.464864082399998</v>
      </c>
      <c r="G47" s="26" t="s">
        <v>0</v>
      </c>
    </row>
    <row r="48" spans="1:8" ht="28.9" customHeight="1">
      <c r="A48" s="38" t="s">
        <v>157</v>
      </c>
      <c r="B48" s="26" t="s">
        <v>116</v>
      </c>
      <c r="C48" s="38" t="s">
        <v>65</v>
      </c>
      <c r="D48" s="39">
        <v>89</v>
      </c>
      <c r="E48" s="39">
        <v>89</v>
      </c>
      <c r="F48" s="39">
        <v>89</v>
      </c>
      <c r="G48" s="26" t="s">
        <v>0</v>
      </c>
    </row>
    <row r="49" spans="1:10" ht="28.9" customHeight="1">
      <c r="A49" s="38" t="s">
        <v>158</v>
      </c>
      <c r="B49" s="26" t="s">
        <v>118</v>
      </c>
      <c r="C49" s="38" t="s">
        <v>96</v>
      </c>
      <c r="D49" s="39" t="s">
        <v>0</v>
      </c>
      <c r="E49" s="39" t="s">
        <v>0</v>
      </c>
      <c r="F49" s="39" t="s">
        <v>0</v>
      </c>
      <c r="G49" s="26" t="s">
        <v>0</v>
      </c>
    </row>
    <row r="50" spans="1:10" ht="28.9" customHeight="1">
      <c r="A50" s="38" t="s">
        <v>159</v>
      </c>
      <c r="B50" s="26" t="s">
        <v>120</v>
      </c>
      <c r="C50" s="38" t="s">
        <v>65</v>
      </c>
      <c r="D50" s="39" t="s">
        <v>0</v>
      </c>
      <c r="E50" s="39" t="s">
        <v>0</v>
      </c>
      <c r="F50" s="39" t="s">
        <v>0</v>
      </c>
      <c r="G50" s="26" t="s">
        <v>0</v>
      </c>
    </row>
    <row r="51" spans="1:10" ht="30.95" customHeight="1">
      <c r="A51" s="40" t="s">
        <v>160</v>
      </c>
      <c r="B51" s="31" t="s">
        <v>337</v>
      </c>
      <c r="C51" s="41" t="s">
        <v>0</v>
      </c>
      <c r="D51" s="41" t="s">
        <v>0</v>
      </c>
      <c r="E51" s="41" t="s">
        <v>0</v>
      </c>
      <c r="F51" s="41" t="s">
        <v>0</v>
      </c>
      <c r="G51" s="41" t="s">
        <v>0</v>
      </c>
      <c r="H51" s="57"/>
    </row>
    <row r="52" spans="1:10" ht="14.45" customHeight="1">
      <c r="A52" s="38" t="s">
        <v>161</v>
      </c>
      <c r="B52" s="26" t="s">
        <v>59</v>
      </c>
      <c r="C52" s="26" t="s">
        <v>0</v>
      </c>
      <c r="D52" s="26" t="s">
        <v>0</v>
      </c>
      <c r="E52" s="26" t="s">
        <v>0</v>
      </c>
      <c r="F52" s="26" t="s">
        <v>0</v>
      </c>
      <c r="G52" s="26" t="s">
        <v>0</v>
      </c>
    </row>
    <row r="53" spans="1:10" ht="43.35" customHeight="1">
      <c r="A53" s="38" t="s">
        <v>162</v>
      </c>
      <c r="B53" s="26" t="s">
        <v>101</v>
      </c>
      <c r="C53" s="38" t="s">
        <v>96</v>
      </c>
      <c r="D53" s="39">
        <f>D54*D59</f>
        <v>57364.89</v>
      </c>
      <c r="E53" s="39">
        <f t="shared" ref="E53:F53" si="9">E54*E59</f>
        <v>57364.89</v>
      </c>
      <c r="F53" s="39">
        <f t="shared" si="9"/>
        <v>57364.89</v>
      </c>
      <c r="G53" s="26" t="s">
        <v>163</v>
      </c>
      <c r="H53" s="58"/>
      <c r="I53" s="58"/>
      <c r="J53" s="58"/>
    </row>
    <row r="54" spans="1:10" ht="43.35" customHeight="1">
      <c r="A54" s="38" t="s">
        <v>164</v>
      </c>
      <c r="B54" s="26" t="s">
        <v>104</v>
      </c>
      <c r="C54" s="38" t="s">
        <v>96</v>
      </c>
      <c r="D54" s="39">
        <f>ROUND(D55*(D56/100*D57/100*D58/100),2)</f>
        <v>5214.99</v>
      </c>
      <c r="E54" s="39">
        <f t="shared" ref="E54:F54" si="10">ROUND(E55*(E56/100*E57/100*E58/100),2)</f>
        <v>5214.99</v>
      </c>
      <c r="F54" s="39">
        <f t="shared" si="10"/>
        <v>5214.99</v>
      </c>
      <c r="G54" s="26" t="s">
        <v>165</v>
      </c>
    </row>
    <row r="55" spans="1:10" ht="12.75" customHeight="1">
      <c r="A55" s="38" t="s">
        <v>166</v>
      </c>
      <c r="B55" s="26" t="s">
        <v>107</v>
      </c>
      <c r="C55" s="38" t="s">
        <v>96</v>
      </c>
      <c r="D55" s="39">
        <v>10416.66</v>
      </c>
      <c r="E55" s="39">
        <v>10416.66</v>
      </c>
      <c r="F55" s="39">
        <v>10416.66</v>
      </c>
      <c r="G55" s="26" t="s">
        <v>0</v>
      </c>
    </row>
    <row r="56" spans="1:10" ht="12.75" customHeight="1">
      <c r="A56" s="38" t="s">
        <v>167</v>
      </c>
      <c r="B56" s="26" t="s">
        <v>109</v>
      </c>
      <c r="C56" s="38" t="s">
        <v>110</v>
      </c>
      <c r="D56" s="42">
        <v>100</v>
      </c>
      <c r="E56" s="42">
        <v>100</v>
      </c>
      <c r="F56" s="42">
        <v>100</v>
      </c>
      <c r="G56" s="26" t="s">
        <v>0</v>
      </c>
    </row>
    <row r="57" spans="1:10" ht="12.75" customHeight="1">
      <c r="A57" s="38" t="s">
        <v>168</v>
      </c>
      <c r="B57" s="26" t="s">
        <v>112</v>
      </c>
      <c r="C57" s="38" t="s">
        <v>110</v>
      </c>
      <c r="D57" s="42">
        <v>57.900901796600003</v>
      </c>
      <c r="E57" s="42">
        <v>57.900901796600003</v>
      </c>
      <c r="F57" s="42">
        <v>57.900901796600003</v>
      </c>
      <c r="G57" s="26" t="s">
        <v>0</v>
      </c>
    </row>
    <row r="58" spans="1:10" ht="12.75" customHeight="1">
      <c r="A58" s="38" t="s">
        <v>169</v>
      </c>
      <c r="B58" s="26" t="s">
        <v>114</v>
      </c>
      <c r="C58" s="38" t="s">
        <v>110</v>
      </c>
      <c r="D58" s="42">
        <v>86.464864082399998</v>
      </c>
      <c r="E58" s="42">
        <v>86.464864082399998</v>
      </c>
      <c r="F58" s="42">
        <v>86.464864082399998</v>
      </c>
      <c r="G58" s="26" t="s">
        <v>0</v>
      </c>
    </row>
    <row r="59" spans="1:10" ht="28.9" customHeight="1">
      <c r="A59" s="38" t="s">
        <v>170</v>
      </c>
      <c r="B59" s="26" t="s">
        <v>116</v>
      </c>
      <c r="C59" s="38" t="s">
        <v>65</v>
      </c>
      <c r="D59" s="39">
        <v>11</v>
      </c>
      <c r="E59" s="39">
        <v>11</v>
      </c>
      <c r="F59" s="39">
        <v>11</v>
      </c>
      <c r="G59" s="26" t="s">
        <v>0</v>
      </c>
    </row>
    <row r="60" spans="1:10" ht="28.9" customHeight="1">
      <c r="A60" s="38" t="s">
        <v>171</v>
      </c>
      <c r="B60" s="26" t="s">
        <v>118</v>
      </c>
      <c r="C60" s="38" t="s">
        <v>96</v>
      </c>
      <c r="D60" s="39" t="s">
        <v>0</v>
      </c>
      <c r="E60" s="39" t="s">
        <v>0</v>
      </c>
      <c r="F60" s="39" t="s">
        <v>0</v>
      </c>
      <c r="G60" s="26" t="s">
        <v>0</v>
      </c>
    </row>
    <row r="61" spans="1:10" ht="28.9" customHeight="1">
      <c r="A61" s="38" t="s">
        <v>172</v>
      </c>
      <c r="B61" s="26" t="s">
        <v>120</v>
      </c>
      <c r="C61" s="38" t="s">
        <v>65</v>
      </c>
      <c r="D61" s="39" t="s">
        <v>0</v>
      </c>
      <c r="E61" s="39" t="s">
        <v>0</v>
      </c>
      <c r="F61" s="39" t="s">
        <v>0</v>
      </c>
      <c r="G61" s="26" t="s">
        <v>0</v>
      </c>
    </row>
    <row r="62" spans="1:10" ht="30.95" customHeight="1">
      <c r="A62" s="40" t="s">
        <v>173</v>
      </c>
      <c r="B62" s="32" t="s">
        <v>328</v>
      </c>
      <c r="C62" s="41" t="s">
        <v>0</v>
      </c>
      <c r="D62" s="41" t="s">
        <v>0</v>
      </c>
      <c r="E62" s="41" t="s">
        <v>0</v>
      </c>
      <c r="F62" s="41" t="s">
        <v>0</v>
      </c>
      <c r="G62" s="41" t="s">
        <v>0</v>
      </c>
      <c r="H62" s="56"/>
    </row>
    <row r="63" spans="1:10" ht="14.45" customHeight="1">
      <c r="A63" s="38" t="s">
        <v>174</v>
      </c>
      <c r="B63" s="26" t="s">
        <v>59</v>
      </c>
      <c r="C63" s="26" t="s">
        <v>0</v>
      </c>
      <c r="D63" s="26" t="s">
        <v>0</v>
      </c>
      <c r="E63" s="26" t="s">
        <v>0</v>
      </c>
      <c r="F63" s="26" t="s">
        <v>0</v>
      </c>
      <c r="G63" s="26" t="s">
        <v>0</v>
      </c>
    </row>
    <row r="64" spans="1:10" ht="43.35" customHeight="1">
      <c r="A64" s="38" t="s">
        <v>175</v>
      </c>
      <c r="B64" s="26" t="s">
        <v>101</v>
      </c>
      <c r="C64" s="38" t="s">
        <v>96</v>
      </c>
      <c r="D64" s="39">
        <f>D65*D70</f>
        <v>802007.10000000009</v>
      </c>
      <c r="E64" s="39">
        <f t="shared" ref="E64:F64" si="11">E65*E70</f>
        <v>802007.10000000009</v>
      </c>
      <c r="F64" s="39">
        <f t="shared" si="11"/>
        <v>802007.10000000009</v>
      </c>
      <c r="G64" s="26" t="s">
        <v>176</v>
      </c>
    </row>
    <row r="65" spans="1:7" ht="43.35" customHeight="1">
      <c r="A65" s="38" t="s">
        <v>177</v>
      </c>
      <c r="B65" s="26" t="s">
        <v>104</v>
      </c>
      <c r="C65" s="38" t="s">
        <v>96</v>
      </c>
      <c r="D65" s="39">
        <f>ROUND(D66*(D67/100*D68/100*D69/100),2)</f>
        <v>8911.19</v>
      </c>
      <c r="E65" s="39">
        <f t="shared" ref="E65:F65" si="12">ROUND(E66*(E67/100*E68/100*E69/100),2)</f>
        <v>8911.19</v>
      </c>
      <c r="F65" s="39">
        <f t="shared" si="12"/>
        <v>8911.19</v>
      </c>
      <c r="G65" s="26" t="s">
        <v>178</v>
      </c>
    </row>
    <row r="66" spans="1:7" ht="12.75" customHeight="1">
      <c r="A66" s="38" t="s">
        <v>179</v>
      </c>
      <c r="B66" s="26" t="s">
        <v>107</v>
      </c>
      <c r="C66" s="38" t="s">
        <v>96</v>
      </c>
      <c r="D66" s="39">
        <v>9314.2000000000007</v>
      </c>
      <c r="E66" s="39">
        <v>9314.2000000000007</v>
      </c>
      <c r="F66" s="39">
        <v>9314.2000000000007</v>
      </c>
      <c r="G66" s="26" t="s">
        <v>0</v>
      </c>
    </row>
    <row r="67" spans="1:7" ht="12.75" customHeight="1">
      <c r="A67" s="38" t="s">
        <v>180</v>
      </c>
      <c r="B67" s="26" t="s">
        <v>109</v>
      </c>
      <c r="C67" s="38" t="s">
        <v>110</v>
      </c>
      <c r="D67" s="42">
        <v>100</v>
      </c>
      <c r="E67" s="43">
        <v>100</v>
      </c>
      <c r="F67" s="43">
        <v>100</v>
      </c>
      <c r="G67" s="26" t="s">
        <v>0</v>
      </c>
    </row>
    <row r="68" spans="1:7" ht="12.75" customHeight="1">
      <c r="A68" s="38" t="s">
        <v>181</v>
      </c>
      <c r="B68" s="26" t="s">
        <v>112</v>
      </c>
      <c r="C68" s="38" t="s">
        <v>110</v>
      </c>
      <c r="D68" s="42">
        <v>94.328188040599997</v>
      </c>
      <c r="E68" s="42">
        <v>94.328188040599997</v>
      </c>
      <c r="F68" s="42">
        <v>94.328188040599997</v>
      </c>
      <c r="G68" s="26" t="s">
        <v>0</v>
      </c>
    </row>
    <row r="69" spans="1:7" ht="12.75" customHeight="1">
      <c r="A69" s="38" t="s">
        <v>182</v>
      </c>
      <c r="B69" s="26" t="s">
        <v>114</v>
      </c>
      <c r="C69" s="38" t="s">
        <v>110</v>
      </c>
      <c r="D69" s="42">
        <v>101.4258491458</v>
      </c>
      <c r="E69" s="42">
        <v>101.4258491458</v>
      </c>
      <c r="F69" s="42">
        <v>101.4258491458</v>
      </c>
      <c r="G69" s="26" t="s">
        <v>0</v>
      </c>
    </row>
    <row r="70" spans="1:7" ht="28.9" customHeight="1">
      <c r="A70" s="38" t="s">
        <v>183</v>
      </c>
      <c r="B70" s="26" t="s">
        <v>116</v>
      </c>
      <c r="C70" s="38" t="s">
        <v>65</v>
      </c>
      <c r="D70" s="44">
        <v>90</v>
      </c>
      <c r="E70" s="44">
        <v>90</v>
      </c>
      <c r="F70" s="44">
        <v>90</v>
      </c>
      <c r="G70" s="26" t="s">
        <v>0</v>
      </c>
    </row>
    <row r="71" spans="1:7" ht="28.9" customHeight="1">
      <c r="A71" s="38" t="s">
        <v>184</v>
      </c>
      <c r="B71" s="26" t="s">
        <v>118</v>
      </c>
      <c r="C71" s="38" t="s">
        <v>96</v>
      </c>
      <c r="D71" s="39" t="s">
        <v>0</v>
      </c>
      <c r="E71" s="39" t="s">
        <v>0</v>
      </c>
      <c r="F71" s="39" t="s">
        <v>0</v>
      </c>
      <c r="G71" s="26" t="s">
        <v>0</v>
      </c>
    </row>
    <row r="72" spans="1:7" ht="28.9" customHeight="1">
      <c r="A72" s="38" t="s">
        <v>185</v>
      </c>
      <c r="B72" s="26" t="s">
        <v>120</v>
      </c>
      <c r="C72" s="38" t="s">
        <v>65</v>
      </c>
      <c r="D72" s="39" t="s">
        <v>0</v>
      </c>
      <c r="E72" s="39" t="s">
        <v>0</v>
      </c>
      <c r="F72" s="39" t="s">
        <v>0</v>
      </c>
      <c r="G72" s="26" t="s">
        <v>0</v>
      </c>
    </row>
    <row r="73" spans="1:7" ht="30.95" customHeight="1">
      <c r="A73" s="40" t="s">
        <v>186</v>
      </c>
      <c r="B73" s="33" t="s">
        <v>338</v>
      </c>
      <c r="C73" s="41" t="s">
        <v>0</v>
      </c>
      <c r="D73" s="41" t="s">
        <v>0</v>
      </c>
      <c r="E73" s="41" t="s">
        <v>0</v>
      </c>
      <c r="F73" s="41" t="s">
        <v>0</v>
      </c>
      <c r="G73" s="41" t="s">
        <v>0</v>
      </c>
    </row>
    <row r="74" spans="1:7" ht="14.45" customHeight="1">
      <c r="A74" s="38" t="s">
        <v>187</v>
      </c>
      <c r="B74" s="26" t="s">
        <v>59</v>
      </c>
      <c r="C74" s="26" t="s">
        <v>0</v>
      </c>
      <c r="D74" s="26" t="s">
        <v>0</v>
      </c>
      <c r="E74" s="26" t="s">
        <v>0</v>
      </c>
      <c r="F74" s="26" t="s">
        <v>0</v>
      </c>
      <c r="G74" s="26" t="s">
        <v>0</v>
      </c>
    </row>
    <row r="75" spans="1:7" ht="43.35" customHeight="1">
      <c r="A75" s="38" t="s">
        <v>188</v>
      </c>
      <c r="B75" s="26" t="s">
        <v>101</v>
      </c>
      <c r="C75" s="38" t="s">
        <v>96</v>
      </c>
      <c r="D75" s="39">
        <f>D76*D81</f>
        <v>267335.7</v>
      </c>
      <c r="E75" s="39">
        <f t="shared" ref="E75:F75" si="13">E76*E81</f>
        <v>267335.7</v>
      </c>
      <c r="F75" s="39">
        <f t="shared" si="13"/>
        <v>267335.7</v>
      </c>
      <c r="G75" s="26" t="s">
        <v>189</v>
      </c>
    </row>
    <row r="76" spans="1:7" ht="43.35" customHeight="1">
      <c r="A76" s="38" t="s">
        <v>190</v>
      </c>
      <c r="B76" s="26" t="s">
        <v>104</v>
      </c>
      <c r="C76" s="38" t="s">
        <v>96</v>
      </c>
      <c r="D76" s="39">
        <f>ROUND((D77*(D78/100*D79/100*D80/100)),2)</f>
        <v>8911.19</v>
      </c>
      <c r="E76" s="39">
        <f t="shared" ref="E76:F76" si="14">ROUND((E77*(E78/100*E79/100*E80/100)),2)</f>
        <v>8911.19</v>
      </c>
      <c r="F76" s="39">
        <f t="shared" si="14"/>
        <v>8911.19</v>
      </c>
      <c r="G76" s="26" t="s">
        <v>191</v>
      </c>
    </row>
    <row r="77" spans="1:7" ht="12.75" customHeight="1">
      <c r="A77" s="38" t="s">
        <v>192</v>
      </c>
      <c r="B77" s="26" t="s">
        <v>107</v>
      </c>
      <c r="C77" s="38" t="s">
        <v>96</v>
      </c>
      <c r="D77" s="39">
        <v>9314.2000000000007</v>
      </c>
      <c r="E77" s="39">
        <v>9314.2000000000007</v>
      </c>
      <c r="F77" s="39">
        <v>9314.2000000000007</v>
      </c>
      <c r="G77" s="26" t="s">
        <v>0</v>
      </c>
    </row>
    <row r="78" spans="1:7" ht="12.75" customHeight="1">
      <c r="A78" s="38" t="s">
        <v>193</v>
      </c>
      <c r="B78" s="26" t="s">
        <v>109</v>
      </c>
      <c r="C78" s="38" t="s">
        <v>110</v>
      </c>
      <c r="D78" s="42">
        <v>100</v>
      </c>
      <c r="E78" s="43">
        <v>100</v>
      </c>
      <c r="F78" s="43">
        <v>100</v>
      </c>
      <c r="G78" s="26" t="s">
        <v>0</v>
      </c>
    </row>
    <row r="79" spans="1:7" ht="12.75" customHeight="1">
      <c r="A79" s="38" t="s">
        <v>194</v>
      </c>
      <c r="B79" s="26" t="s">
        <v>112</v>
      </c>
      <c r="C79" s="38" t="s">
        <v>110</v>
      </c>
      <c r="D79" s="42">
        <v>94.328188040599997</v>
      </c>
      <c r="E79" s="42">
        <v>94.328188040599997</v>
      </c>
      <c r="F79" s="42">
        <v>94.328188040599997</v>
      </c>
      <c r="G79" s="26" t="s">
        <v>0</v>
      </c>
    </row>
    <row r="80" spans="1:7" ht="12.75" customHeight="1">
      <c r="A80" s="38" t="s">
        <v>195</v>
      </c>
      <c r="B80" s="26" t="s">
        <v>114</v>
      </c>
      <c r="C80" s="38" t="s">
        <v>110</v>
      </c>
      <c r="D80" s="42">
        <v>101.4258491458</v>
      </c>
      <c r="E80" s="42">
        <v>101.4258491458</v>
      </c>
      <c r="F80" s="42">
        <v>101.4258491458</v>
      </c>
      <c r="G80" s="26" t="s">
        <v>0</v>
      </c>
    </row>
    <row r="81" spans="1:8" ht="28.9" customHeight="1">
      <c r="A81" s="38" t="s">
        <v>196</v>
      </c>
      <c r="B81" s="26" t="s">
        <v>116</v>
      </c>
      <c r="C81" s="38" t="s">
        <v>65</v>
      </c>
      <c r="D81" s="39">
        <v>30</v>
      </c>
      <c r="E81" s="39">
        <v>30</v>
      </c>
      <c r="F81" s="39">
        <v>30</v>
      </c>
      <c r="G81" s="26" t="s">
        <v>0</v>
      </c>
    </row>
    <row r="82" spans="1:8" ht="28.9" customHeight="1">
      <c r="A82" s="38" t="s">
        <v>197</v>
      </c>
      <c r="B82" s="26" t="s">
        <v>118</v>
      </c>
      <c r="C82" s="38" t="s">
        <v>96</v>
      </c>
      <c r="D82" s="39" t="s">
        <v>0</v>
      </c>
      <c r="E82" s="39" t="s">
        <v>0</v>
      </c>
      <c r="F82" s="39" t="s">
        <v>0</v>
      </c>
      <c r="G82" s="26" t="s">
        <v>0</v>
      </c>
    </row>
    <row r="83" spans="1:8" ht="28.9" customHeight="1">
      <c r="A83" s="38" t="s">
        <v>198</v>
      </c>
      <c r="B83" s="26" t="s">
        <v>120</v>
      </c>
      <c r="C83" s="38" t="s">
        <v>65</v>
      </c>
      <c r="D83" s="39" t="s">
        <v>0</v>
      </c>
      <c r="E83" s="39" t="s">
        <v>0</v>
      </c>
      <c r="F83" s="39" t="s">
        <v>0</v>
      </c>
      <c r="G83" s="26" t="s">
        <v>0</v>
      </c>
    </row>
    <row r="84" spans="1:8" ht="30.95" customHeight="1">
      <c r="A84" s="40" t="s">
        <v>199</v>
      </c>
      <c r="B84" s="33" t="s">
        <v>340</v>
      </c>
      <c r="C84" s="41" t="s">
        <v>0</v>
      </c>
      <c r="D84" s="41" t="s">
        <v>0</v>
      </c>
      <c r="E84" s="41" t="s">
        <v>0</v>
      </c>
      <c r="F84" s="41" t="s">
        <v>0</v>
      </c>
      <c r="G84" s="41" t="s">
        <v>0</v>
      </c>
      <c r="H84" s="57"/>
    </row>
    <row r="85" spans="1:8" ht="14.45" customHeight="1">
      <c r="A85" s="38" t="s">
        <v>200</v>
      </c>
      <c r="B85" s="26" t="s">
        <v>59</v>
      </c>
      <c r="C85" s="26" t="s">
        <v>0</v>
      </c>
      <c r="D85" s="26" t="s">
        <v>0</v>
      </c>
      <c r="E85" s="26" t="s">
        <v>0</v>
      </c>
      <c r="F85" s="26" t="s">
        <v>0</v>
      </c>
      <c r="G85" s="26" t="s">
        <v>0</v>
      </c>
    </row>
    <row r="86" spans="1:8" ht="43.35" customHeight="1">
      <c r="A86" s="38" t="s">
        <v>201</v>
      </c>
      <c r="B86" s="26" t="s">
        <v>101</v>
      </c>
      <c r="C86" s="38" t="s">
        <v>96</v>
      </c>
      <c r="D86" s="39">
        <f>D87*D92</f>
        <v>230477.6</v>
      </c>
      <c r="E86" s="39">
        <f t="shared" ref="E86:F86" si="15">E87*E92</f>
        <v>230477.6</v>
      </c>
      <c r="F86" s="39">
        <f t="shared" si="15"/>
        <v>230477.6</v>
      </c>
      <c r="G86" s="26" t="s">
        <v>202</v>
      </c>
    </row>
    <row r="87" spans="1:8" ht="43.35" customHeight="1">
      <c r="A87" s="38" t="s">
        <v>203</v>
      </c>
      <c r="B87" s="26" t="s">
        <v>104</v>
      </c>
      <c r="C87" s="38" t="s">
        <v>96</v>
      </c>
      <c r="D87" s="39">
        <f>ROUND((D88*(D89/100*D90/100*D91/100)),2)</f>
        <v>6065.2</v>
      </c>
      <c r="E87" s="39">
        <f t="shared" ref="E87:F87" si="16">ROUND((E88*(E89/100*E90/100*E91/100)),2)</f>
        <v>6065.2</v>
      </c>
      <c r="F87" s="39">
        <f t="shared" si="16"/>
        <v>6065.2</v>
      </c>
      <c r="G87" s="26" t="s">
        <v>204</v>
      </c>
    </row>
    <row r="88" spans="1:8" ht="12.75" customHeight="1">
      <c r="A88" s="38" t="s">
        <v>205</v>
      </c>
      <c r="B88" s="26" t="s">
        <v>107</v>
      </c>
      <c r="C88" s="38" t="s">
        <v>96</v>
      </c>
      <c r="D88" s="39">
        <v>6320.98</v>
      </c>
      <c r="E88" s="39">
        <v>6320.98</v>
      </c>
      <c r="F88" s="39">
        <v>6320.98</v>
      </c>
      <c r="G88" s="26" t="s">
        <v>0</v>
      </c>
    </row>
    <row r="89" spans="1:8" ht="12.75" customHeight="1">
      <c r="A89" s="38" t="s">
        <v>206</v>
      </c>
      <c r="B89" s="26" t="s">
        <v>109</v>
      </c>
      <c r="C89" s="38" t="s">
        <v>110</v>
      </c>
      <c r="D89" s="42">
        <v>100</v>
      </c>
      <c r="E89" s="42">
        <v>100</v>
      </c>
      <c r="F89" s="42">
        <v>100</v>
      </c>
      <c r="G89" s="26" t="s">
        <v>0</v>
      </c>
    </row>
    <row r="90" spans="1:8" ht="12.75" customHeight="1">
      <c r="A90" s="38" t="s">
        <v>207</v>
      </c>
      <c r="B90" s="26" t="s">
        <v>112</v>
      </c>
      <c r="C90" s="38" t="s">
        <v>110</v>
      </c>
      <c r="D90" s="42">
        <v>94.564974150300003</v>
      </c>
      <c r="E90" s="42">
        <v>94.564974150300003</v>
      </c>
      <c r="F90" s="42">
        <v>94.564974150300003</v>
      </c>
      <c r="G90" s="26" t="s">
        <v>0</v>
      </c>
    </row>
    <row r="91" spans="1:8" ht="12.75" customHeight="1">
      <c r="A91" s="38" t="s">
        <v>208</v>
      </c>
      <c r="B91" s="26" t="s">
        <v>114</v>
      </c>
      <c r="C91" s="38" t="s">
        <v>110</v>
      </c>
      <c r="D91" s="42">
        <v>101.4683041273</v>
      </c>
      <c r="E91" s="42">
        <v>101.4683041273</v>
      </c>
      <c r="F91" s="42">
        <v>101.4683041273</v>
      </c>
      <c r="G91" s="26" t="s">
        <v>0</v>
      </c>
    </row>
    <row r="92" spans="1:8" ht="28.9" customHeight="1">
      <c r="A92" s="38" t="s">
        <v>209</v>
      </c>
      <c r="B92" s="26" t="s">
        <v>116</v>
      </c>
      <c r="C92" s="38" t="s">
        <v>65</v>
      </c>
      <c r="D92" s="39">
        <v>38</v>
      </c>
      <c r="E92" s="39">
        <v>38</v>
      </c>
      <c r="F92" s="39">
        <v>38</v>
      </c>
      <c r="G92" s="26" t="s">
        <v>0</v>
      </c>
    </row>
    <row r="93" spans="1:8" ht="28.9" customHeight="1">
      <c r="A93" s="38" t="s">
        <v>210</v>
      </c>
      <c r="B93" s="26" t="s">
        <v>118</v>
      </c>
      <c r="C93" s="38" t="s">
        <v>96</v>
      </c>
      <c r="D93" s="39" t="s">
        <v>0</v>
      </c>
      <c r="E93" s="39" t="s">
        <v>0</v>
      </c>
      <c r="F93" s="39" t="s">
        <v>0</v>
      </c>
      <c r="G93" s="26" t="s">
        <v>0</v>
      </c>
    </row>
    <row r="94" spans="1:8" ht="28.9" customHeight="1">
      <c r="A94" s="38" t="s">
        <v>211</v>
      </c>
      <c r="B94" s="26" t="s">
        <v>120</v>
      </c>
      <c r="C94" s="38" t="s">
        <v>65</v>
      </c>
      <c r="D94" s="39" t="s">
        <v>0</v>
      </c>
      <c r="E94" s="39" t="s">
        <v>0</v>
      </c>
      <c r="F94" s="39" t="s">
        <v>0</v>
      </c>
      <c r="G94" s="26" t="s">
        <v>0</v>
      </c>
    </row>
    <row r="95" spans="1:8" ht="30.95" customHeight="1">
      <c r="A95" s="40" t="s">
        <v>212</v>
      </c>
      <c r="B95" s="33" t="s">
        <v>340</v>
      </c>
      <c r="C95" s="41" t="s">
        <v>0</v>
      </c>
      <c r="D95" s="41" t="s">
        <v>0</v>
      </c>
      <c r="E95" s="41" t="s">
        <v>0</v>
      </c>
      <c r="F95" s="41" t="s">
        <v>0</v>
      </c>
      <c r="G95" s="41" t="s">
        <v>0</v>
      </c>
    </row>
    <row r="96" spans="1:8" ht="14.45" customHeight="1">
      <c r="A96" s="38" t="s">
        <v>213</v>
      </c>
      <c r="B96" s="26" t="s">
        <v>59</v>
      </c>
      <c r="C96" s="26" t="s">
        <v>0</v>
      </c>
      <c r="D96" s="26" t="s">
        <v>0</v>
      </c>
      <c r="E96" s="26" t="s">
        <v>0</v>
      </c>
      <c r="F96" s="26" t="s">
        <v>0</v>
      </c>
      <c r="G96" s="26" t="s">
        <v>0</v>
      </c>
    </row>
    <row r="97" spans="1:8" ht="43.35" customHeight="1">
      <c r="A97" s="38" t="s">
        <v>214</v>
      </c>
      <c r="B97" s="26" t="s">
        <v>101</v>
      </c>
      <c r="C97" s="38" t="s">
        <v>96</v>
      </c>
      <c r="D97" s="39">
        <f>D98*D103</f>
        <v>72782.399999999994</v>
      </c>
      <c r="E97" s="39">
        <f t="shared" ref="E97:F97" si="17">E98*E103</f>
        <v>72782.399999999994</v>
      </c>
      <c r="F97" s="39">
        <f t="shared" si="17"/>
        <v>72782.399999999994</v>
      </c>
      <c r="G97" s="26" t="s">
        <v>215</v>
      </c>
    </row>
    <row r="98" spans="1:8" ht="43.35" customHeight="1">
      <c r="A98" s="38" t="s">
        <v>216</v>
      </c>
      <c r="B98" s="26" t="s">
        <v>104</v>
      </c>
      <c r="C98" s="38" t="s">
        <v>96</v>
      </c>
      <c r="D98" s="39">
        <f>ROUND((D99*(D100/100*D101/100*D102/100)),2)</f>
        <v>6065.2</v>
      </c>
      <c r="E98" s="39">
        <f t="shared" ref="E98:F98" si="18">ROUND((E99*(E100/100*E101/100*E102/100)),2)</f>
        <v>6065.2</v>
      </c>
      <c r="F98" s="39">
        <f t="shared" si="18"/>
        <v>6065.2</v>
      </c>
      <c r="G98" s="26" t="s">
        <v>217</v>
      </c>
    </row>
    <row r="99" spans="1:8" ht="12.75" customHeight="1">
      <c r="A99" s="38" t="s">
        <v>218</v>
      </c>
      <c r="B99" s="26" t="s">
        <v>107</v>
      </c>
      <c r="C99" s="38" t="s">
        <v>96</v>
      </c>
      <c r="D99" s="39">
        <v>6320.98</v>
      </c>
      <c r="E99" s="39">
        <v>6320.98</v>
      </c>
      <c r="F99" s="39">
        <v>6320.98</v>
      </c>
      <c r="G99" s="26" t="s">
        <v>0</v>
      </c>
    </row>
    <row r="100" spans="1:8" ht="12.75" customHeight="1">
      <c r="A100" s="38" t="s">
        <v>219</v>
      </c>
      <c r="B100" s="26" t="s">
        <v>109</v>
      </c>
      <c r="C100" s="38" t="s">
        <v>110</v>
      </c>
      <c r="D100" s="42">
        <v>100</v>
      </c>
      <c r="E100" s="42">
        <v>100</v>
      </c>
      <c r="F100" s="42">
        <v>100</v>
      </c>
      <c r="G100" s="26" t="s">
        <v>0</v>
      </c>
    </row>
    <row r="101" spans="1:8" ht="12.75" customHeight="1">
      <c r="A101" s="38" t="s">
        <v>220</v>
      </c>
      <c r="B101" s="26" t="s">
        <v>112</v>
      </c>
      <c r="C101" s="38" t="s">
        <v>110</v>
      </c>
      <c r="D101" s="42">
        <v>94.564974150300003</v>
      </c>
      <c r="E101" s="42">
        <v>94.564974150300003</v>
      </c>
      <c r="F101" s="42">
        <v>94.564974150300003</v>
      </c>
      <c r="G101" s="26" t="s">
        <v>0</v>
      </c>
    </row>
    <row r="102" spans="1:8" ht="12.75" customHeight="1">
      <c r="A102" s="38" t="s">
        <v>221</v>
      </c>
      <c r="B102" s="26" t="s">
        <v>114</v>
      </c>
      <c r="C102" s="38" t="s">
        <v>110</v>
      </c>
      <c r="D102" s="42">
        <v>101.4683041273</v>
      </c>
      <c r="E102" s="42">
        <v>101.4683041273</v>
      </c>
      <c r="F102" s="42">
        <v>101.4683041273</v>
      </c>
      <c r="G102" s="26" t="s">
        <v>0</v>
      </c>
    </row>
    <row r="103" spans="1:8" ht="28.9" customHeight="1">
      <c r="A103" s="38" t="s">
        <v>222</v>
      </c>
      <c r="B103" s="26" t="s">
        <v>116</v>
      </c>
      <c r="C103" s="38" t="s">
        <v>65</v>
      </c>
      <c r="D103" s="39">
        <v>12</v>
      </c>
      <c r="E103" s="39">
        <v>12</v>
      </c>
      <c r="F103" s="39">
        <v>12</v>
      </c>
      <c r="G103" s="26" t="s">
        <v>0</v>
      </c>
    </row>
    <row r="104" spans="1:8" ht="28.9" customHeight="1">
      <c r="A104" s="38" t="s">
        <v>223</v>
      </c>
      <c r="B104" s="26" t="s">
        <v>118</v>
      </c>
      <c r="C104" s="38" t="s">
        <v>96</v>
      </c>
      <c r="D104" s="39" t="s">
        <v>0</v>
      </c>
      <c r="E104" s="39" t="s">
        <v>0</v>
      </c>
      <c r="F104" s="39" t="s">
        <v>0</v>
      </c>
      <c r="G104" s="26" t="s">
        <v>0</v>
      </c>
    </row>
    <row r="105" spans="1:8" ht="28.9" customHeight="1">
      <c r="A105" s="38" t="s">
        <v>224</v>
      </c>
      <c r="B105" s="26" t="s">
        <v>120</v>
      </c>
      <c r="C105" s="38" t="s">
        <v>65</v>
      </c>
      <c r="D105" s="39" t="s">
        <v>0</v>
      </c>
      <c r="E105" s="39" t="s">
        <v>0</v>
      </c>
      <c r="F105" s="39" t="s">
        <v>0</v>
      </c>
      <c r="G105" s="26" t="s">
        <v>0</v>
      </c>
    </row>
    <row r="106" spans="1:8" ht="30.95" customHeight="1">
      <c r="A106" s="40" t="s">
        <v>225</v>
      </c>
      <c r="B106" s="33" t="s">
        <v>332</v>
      </c>
      <c r="C106" s="41" t="s">
        <v>0</v>
      </c>
      <c r="D106" s="41" t="s">
        <v>0</v>
      </c>
      <c r="E106" s="41" t="s">
        <v>0</v>
      </c>
      <c r="F106" s="41" t="s">
        <v>0</v>
      </c>
      <c r="G106" s="41" t="s">
        <v>0</v>
      </c>
      <c r="H106" s="57"/>
    </row>
    <row r="107" spans="1:8" ht="14.45" customHeight="1">
      <c r="A107" s="38" t="s">
        <v>226</v>
      </c>
      <c r="B107" s="26" t="s">
        <v>59</v>
      </c>
      <c r="C107" s="26" t="s">
        <v>0</v>
      </c>
      <c r="D107" s="26" t="s">
        <v>0</v>
      </c>
      <c r="E107" s="26" t="s">
        <v>0</v>
      </c>
      <c r="F107" s="26" t="s">
        <v>0</v>
      </c>
      <c r="G107" s="26" t="s">
        <v>0</v>
      </c>
    </row>
    <row r="108" spans="1:8" ht="43.35" customHeight="1">
      <c r="A108" s="38" t="s">
        <v>227</v>
      </c>
      <c r="B108" s="26" t="s">
        <v>101</v>
      </c>
      <c r="C108" s="38" t="s">
        <v>96</v>
      </c>
      <c r="D108" s="39">
        <f>D109*D114</f>
        <v>149156</v>
      </c>
      <c r="E108" s="39">
        <f t="shared" ref="E108:F108" si="19">E109*E114</f>
        <v>149156</v>
      </c>
      <c r="F108" s="39">
        <f t="shared" si="19"/>
        <v>149156</v>
      </c>
      <c r="G108" s="26" t="s">
        <v>228</v>
      </c>
    </row>
    <row r="109" spans="1:8" ht="72.599999999999994" customHeight="1">
      <c r="A109" s="38" t="s">
        <v>229</v>
      </c>
      <c r="B109" s="26" t="s">
        <v>104</v>
      </c>
      <c r="C109" s="38" t="s">
        <v>96</v>
      </c>
      <c r="D109" s="39">
        <f>ROUND((D110*(D111/100*D112/100*D113/100)),2)</f>
        <v>1065.4000000000001</v>
      </c>
      <c r="E109" s="39">
        <f t="shared" ref="E109:F109" si="20">ROUND((E110*(E111/100*E112/100*E113/100)),2)</f>
        <v>1065.4000000000001</v>
      </c>
      <c r="F109" s="39">
        <f t="shared" si="20"/>
        <v>1065.4000000000001</v>
      </c>
      <c r="G109" s="26" t="s">
        <v>230</v>
      </c>
    </row>
    <row r="110" spans="1:8" ht="12.75" customHeight="1">
      <c r="A110" s="38" t="s">
        <v>231</v>
      </c>
      <c r="B110" s="26" t="s">
        <v>107</v>
      </c>
      <c r="C110" s="38" t="s">
        <v>96</v>
      </c>
      <c r="D110" s="39">
        <v>947.3</v>
      </c>
      <c r="E110" s="39">
        <v>947.3</v>
      </c>
      <c r="F110" s="39">
        <v>947.3</v>
      </c>
      <c r="G110" s="26" t="s">
        <v>0</v>
      </c>
    </row>
    <row r="111" spans="1:8" ht="12.75" customHeight="1">
      <c r="A111" s="38" t="s">
        <v>232</v>
      </c>
      <c r="B111" s="26" t="s">
        <v>109</v>
      </c>
      <c r="C111" s="38" t="s">
        <v>110</v>
      </c>
      <c r="D111" s="42">
        <v>100</v>
      </c>
      <c r="E111" s="42">
        <v>100</v>
      </c>
      <c r="F111" s="42">
        <v>100</v>
      </c>
      <c r="G111" s="26" t="s">
        <v>0</v>
      </c>
    </row>
    <row r="112" spans="1:8" ht="12.75" customHeight="1">
      <c r="A112" s="38" t="s">
        <v>233</v>
      </c>
      <c r="B112" s="26" t="s">
        <v>112</v>
      </c>
      <c r="C112" s="38" t="s">
        <v>110</v>
      </c>
      <c r="D112" s="42">
        <v>110.97934982620001</v>
      </c>
      <c r="E112" s="42">
        <v>110.97934982620001</v>
      </c>
      <c r="F112" s="42">
        <v>110.97934982620001</v>
      </c>
      <c r="G112" s="26" t="s">
        <v>0</v>
      </c>
    </row>
    <row r="113" spans="1:8" ht="12.75" customHeight="1">
      <c r="A113" s="38" t="s">
        <v>234</v>
      </c>
      <c r="B113" s="26" t="s">
        <v>114</v>
      </c>
      <c r="C113" s="38" t="s">
        <v>110</v>
      </c>
      <c r="D113" s="42">
        <v>101.34048512859999</v>
      </c>
      <c r="E113" s="42">
        <v>101.34048512859999</v>
      </c>
      <c r="F113" s="42">
        <v>101.34048512859999</v>
      </c>
      <c r="G113" s="26" t="s">
        <v>0</v>
      </c>
    </row>
    <row r="114" spans="1:8" ht="28.9" customHeight="1">
      <c r="A114" s="38" t="s">
        <v>235</v>
      </c>
      <c r="B114" s="26" t="s">
        <v>116</v>
      </c>
      <c r="C114" s="38" t="s">
        <v>65</v>
      </c>
      <c r="D114" s="39">
        <v>140</v>
      </c>
      <c r="E114" s="39">
        <v>140</v>
      </c>
      <c r="F114" s="39">
        <v>140</v>
      </c>
      <c r="G114" s="26" t="s">
        <v>0</v>
      </c>
    </row>
    <row r="115" spans="1:8" ht="28.9" customHeight="1">
      <c r="A115" s="38" t="s">
        <v>236</v>
      </c>
      <c r="B115" s="26" t="s">
        <v>118</v>
      </c>
      <c r="C115" s="38" t="s">
        <v>96</v>
      </c>
      <c r="D115" s="39" t="s">
        <v>0</v>
      </c>
      <c r="E115" s="39" t="s">
        <v>0</v>
      </c>
      <c r="F115" s="39" t="s">
        <v>0</v>
      </c>
      <c r="G115" s="26" t="s">
        <v>0</v>
      </c>
    </row>
    <row r="116" spans="1:8" ht="28.9" customHeight="1">
      <c r="A116" s="38" t="s">
        <v>237</v>
      </c>
      <c r="B116" s="26" t="s">
        <v>120</v>
      </c>
      <c r="C116" s="38" t="s">
        <v>65</v>
      </c>
      <c r="D116" s="39" t="s">
        <v>0</v>
      </c>
      <c r="E116" s="39" t="s">
        <v>0</v>
      </c>
      <c r="F116" s="39" t="s">
        <v>0</v>
      </c>
      <c r="G116" s="26" t="s">
        <v>0</v>
      </c>
    </row>
    <row r="117" spans="1:8" ht="30.95" customHeight="1">
      <c r="A117" s="40" t="s">
        <v>238</v>
      </c>
      <c r="B117" s="33" t="s">
        <v>345</v>
      </c>
      <c r="C117" s="41" t="s">
        <v>0</v>
      </c>
      <c r="D117" s="41" t="s">
        <v>0</v>
      </c>
      <c r="E117" s="41" t="s">
        <v>0</v>
      </c>
      <c r="F117" s="41" t="s">
        <v>0</v>
      </c>
      <c r="G117" s="41" t="s">
        <v>0</v>
      </c>
    </row>
    <row r="118" spans="1:8" ht="14.45" customHeight="1">
      <c r="A118" s="38" t="s">
        <v>239</v>
      </c>
      <c r="B118" s="26" t="s">
        <v>59</v>
      </c>
      <c r="C118" s="26" t="s">
        <v>0</v>
      </c>
      <c r="D118" s="26" t="s">
        <v>0</v>
      </c>
      <c r="E118" s="26" t="s">
        <v>0</v>
      </c>
      <c r="F118" s="26" t="s">
        <v>0</v>
      </c>
      <c r="G118" s="26" t="s">
        <v>0</v>
      </c>
    </row>
    <row r="119" spans="1:8" ht="43.35" customHeight="1">
      <c r="A119" s="38" t="s">
        <v>240</v>
      </c>
      <c r="B119" s="26" t="s">
        <v>101</v>
      </c>
      <c r="C119" s="38" t="s">
        <v>96</v>
      </c>
      <c r="D119" s="39">
        <f>D120*D125</f>
        <v>31962.000000000004</v>
      </c>
      <c r="E119" s="39">
        <f t="shared" ref="E119:F119" si="21">E120*E125</f>
        <v>31962.000000000004</v>
      </c>
      <c r="F119" s="39">
        <f t="shared" si="21"/>
        <v>31962.000000000004</v>
      </c>
      <c r="G119" s="26" t="s">
        <v>241</v>
      </c>
    </row>
    <row r="120" spans="1:8" ht="72.599999999999994" customHeight="1">
      <c r="A120" s="38" t="s">
        <v>242</v>
      </c>
      <c r="B120" s="26" t="s">
        <v>104</v>
      </c>
      <c r="C120" s="38" t="s">
        <v>96</v>
      </c>
      <c r="D120" s="39">
        <f>ROUND((D121*(D122/100*D123/100*D124/100)),2)</f>
        <v>1065.4000000000001</v>
      </c>
      <c r="E120" s="39">
        <f t="shared" ref="E120:F120" si="22">ROUND((E121*(E122/100*E123/100*E124/100)),2)</f>
        <v>1065.4000000000001</v>
      </c>
      <c r="F120" s="39">
        <f t="shared" si="22"/>
        <v>1065.4000000000001</v>
      </c>
      <c r="G120" s="26" t="s">
        <v>243</v>
      </c>
    </row>
    <row r="121" spans="1:8" ht="12.75" customHeight="1">
      <c r="A121" s="38" t="s">
        <v>244</v>
      </c>
      <c r="B121" s="26" t="s">
        <v>107</v>
      </c>
      <c r="C121" s="38" t="s">
        <v>96</v>
      </c>
      <c r="D121" s="39">
        <v>947.3</v>
      </c>
      <c r="E121" s="39">
        <v>947.3</v>
      </c>
      <c r="F121" s="39">
        <v>947.3</v>
      </c>
      <c r="G121" s="26" t="s">
        <v>0</v>
      </c>
    </row>
    <row r="122" spans="1:8" ht="12.75" customHeight="1">
      <c r="A122" s="38" t="s">
        <v>245</v>
      </c>
      <c r="B122" s="26" t="s">
        <v>109</v>
      </c>
      <c r="C122" s="38" t="s">
        <v>110</v>
      </c>
      <c r="D122" s="42">
        <v>100</v>
      </c>
      <c r="E122" s="42">
        <v>100</v>
      </c>
      <c r="F122" s="42">
        <v>100</v>
      </c>
      <c r="G122" s="26" t="s">
        <v>0</v>
      </c>
    </row>
    <row r="123" spans="1:8" ht="12.75" customHeight="1">
      <c r="A123" s="38" t="s">
        <v>246</v>
      </c>
      <c r="B123" s="26" t="s">
        <v>112</v>
      </c>
      <c r="C123" s="38" t="s">
        <v>110</v>
      </c>
      <c r="D123" s="42">
        <v>110.97934982620001</v>
      </c>
      <c r="E123" s="42">
        <v>110.97934982620001</v>
      </c>
      <c r="F123" s="42">
        <v>110.97934982620001</v>
      </c>
      <c r="G123" s="26" t="s">
        <v>0</v>
      </c>
    </row>
    <row r="124" spans="1:8" ht="12.75" customHeight="1">
      <c r="A124" s="38" t="s">
        <v>247</v>
      </c>
      <c r="B124" s="26" t="s">
        <v>114</v>
      </c>
      <c r="C124" s="38" t="s">
        <v>110</v>
      </c>
      <c r="D124" s="42">
        <v>101.34048512859999</v>
      </c>
      <c r="E124" s="42">
        <v>101.34048512859999</v>
      </c>
      <c r="F124" s="42">
        <v>101.34048512859999</v>
      </c>
      <c r="G124" s="26" t="s">
        <v>0</v>
      </c>
    </row>
    <row r="125" spans="1:8" ht="28.9" customHeight="1">
      <c r="A125" s="38" t="s">
        <v>248</v>
      </c>
      <c r="B125" s="26" t="s">
        <v>116</v>
      </c>
      <c r="C125" s="38" t="s">
        <v>65</v>
      </c>
      <c r="D125" s="39">
        <v>30</v>
      </c>
      <c r="E125" s="39">
        <v>30</v>
      </c>
      <c r="F125" s="39">
        <v>30</v>
      </c>
      <c r="G125" s="26" t="s">
        <v>0</v>
      </c>
    </row>
    <row r="126" spans="1:8" ht="28.9" customHeight="1">
      <c r="A126" s="38" t="s">
        <v>249</v>
      </c>
      <c r="B126" s="26" t="s">
        <v>118</v>
      </c>
      <c r="C126" s="38" t="s">
        <v>96</v>
      </c>
      <c r="D126" s="39" t="s">
        <v>0</v>
      </c>
      <c r="E126" s="39" t="s">
        <v>0</v>
      </c>
      <c r="F126" s="39" t="s">
        <v>0</v>
      </c>
      <c r="G126" s="26" t="s">
        <v>0</v>
      </c>
    </row>
    <row r="127" spans="1:8" ht="28.9" customHeight="1">
      <c r="A127" s="38" t="s">
        <v>250</v>
      </c>
      <c r="B127" s="26" t="s">
        <v>120</v>
      </c>
      <c r="C127" s="38" t="s">
        <v>65</v>
      </c>
      <c r="D127" s="39" t="s">
        <v>0</v>
      </c>
      <c r="E127" s="39" t="s">
        <v>0</v>
      </c>
      <c r="F127" s="39" t="s">
        <v>0</v>
      </c>
      <c r="G127" s="26" t="s">
        <v>0</v>
      </c>
    </row>
    <row r="128" spans="1:8" ht="30.95" customHeight="1">
      <c r="A128" s="40" t="s">
        <v>251</v>
      </c>
      <c r="B128" s="34" t="s">
        <v>72</v>
      </c>
      <c r="C128" s="41" t="s">
        <v>0</v>
      </c>
      <c r="D128" s="41" t="s">
        <v>0</v>
      </c>
      <c r="E128" s="41" t="s">
        <v>0</v>
      </c>
      <c r="F128" s="41" t="s">
        <v>0</v>
      </c>
      <c r="G128" s="41" t="s">
        <v>0</v>
      </c>
      <c r="H128" s="57"/>
    </row>
    <row r="129" spans="1:10" ht="14.45" customHeight="1">
      <c r="A129" s="38" t="s">
        <v>252</v>
      </c>
      <c r="B129" s="26" t="s">
        <v>59</v>
      </c>
      <c r="C129" s="26" t="s">
        <v>0</v>
      </c>
      <c r="D129" s="26" t="s">
        <v>0</v>
      </c>
      <c r="E129" s="26" t="s">
        <v>0</v>
      </c>
      <c r="F129" s="26" t="s">
        <v>0</v>
      </c>
      <c r="G129" s="26" t="s">
        <v>0</v>
      </c>
    </row>
    <row r="130" spans="1:10" ht="43.35" customHeight="1">
      <c r="A130" s="38" t="s">
        <v>253</v>
      </c>
      <c r="B130" s="26" t="s">
        <v>101</v>
      </c>
      <c r="C130" s="38" t="s">
        <v>96</v>
      </c>
      <c r="D130" s="39">
        <f>D131*D136</f>
        <v>157291.4</v>
      </c>
      <c r="E130" s="39">
        <f t="shared" ref="E130:F130" si="23">E131*E136</f>
        <v>157291.4</v>
      </c>
      <c r="F130" s="39">
        <f t="shared" si="23"/>
        <v>157291.4</v>
      </c>
      <c r="G130" s="26" t="s">
        <v>254</v>
      </c>
    </row>
    <row r="131" spans="1:10" ht="72.599999999999994" customHeight="1">
      <c r="A131" s="38" t="s">
        <v>255</v>
      </c>
      <c r="B131" s="26" t="s">
        <v>104</v>
      </c>
      <c r="C131" s="38" t="s">
        <v>96</v>
      </c>
      <c r="D131" s="39">
        <f>ROUND((D132*(D133/100*D134/100*D135/100)),2)</f>
        <v>1123.51</v>
      </c>
      <c r="E131" s="39">
        <f t="shared" ref="E131:F131" si="24">ROUND((E132*(E133/100*E134/100*E135/100)),2)</f>
        <v>1123.51</v>
      </c>
      <c r="F131" s="39">
        <f t="shared" si="24"/>
        <v>1123.51</v>
      </c>
      <c r="G131" s="26" t="s">
        <v>256</v>
      </c>
    </row>
    <row r="132" spans="1:10" ht="12.75" customHeight="1">
      <c r="A132" s="38" t="s">
        <v>257</v>
      </c>
      <c r="B132" s="26" t="s">
        <v>107</v>
      </c>
      <c r="C132" s="38" t="s">
        <v>96</v>
      </c>
      <c r="D132" s="39">
        <v>1478.73</v>
      </c>
      <c r="E132" s="39">
        <v>1478.73</v>
      </c>
      <c r="F132" s="39">
        <v>1478.73</v>
      </c>
      <c r="G132" s="26" t="s">
        <v>0</v>
      </c>
    </row>
    <row r="133" spans="1:10" ht="12.75" customHeight="1">
      <c r="A133" s="38" t="s">
        <v>258</v>
      </c>
      <c r="B133" s="26" t="s">
        <v>109</v>
      </c>
      <c r="C133" s="38" t="s">
        <v>110</v>
      </c>
      <c r="D133" s="42">
        <v>100</v>
      </c>
      <c r="E133" s="42">
        <v>100</v>
      </c>
      <c r="F133" s="42">
        <v>100</v>
      </c>
      <c r="G133" s="26" t="s">
        <v>0</v>
      </c>
    </row>
    <row r="134" spans="1:10" ht="12.75" customHeight="1">
      <c r="A134" s="38" t="s">
        <v>259</v>
      </c>
      <c r="B134" s="26" t="s">
        <v>112</v>
      </c>
      <c r="C134" s="38" t="s">
        <v>110</v>
      </c>
      <c r="D134" s="42">
        <v>74.843913441400005</v>
      </c>
      <c r="E134" s="42">
        <v>74.843913441400005</v>
      </c>
      <c r="F134" s="42">
        <v>74.843913441400005</v>
      </c>
      <c r="G134" s="26" t="s">
        <v>0</v>
      </c>
    </row>
    <row r="135" spans="1:10" ht="12.75" customHeight="1">
      <c r="A135" s="38" t="s">
        <v>260</v>
      </c>
      <c r="B135" s="26" t="s">
        <v>114</v>
      </c>
      <c r="C135" s="38" t="s">
        <v>110</v>
      </c>
      <c r="D135" s="42">
        <v>101.5153159587</v>
      </c>
      <c r="E135" s="42">
        <v>101.5153159587</v>
      </c>
      <c r="F135" s="42">
        <v>101.5153159587</v>
      </c>
      <c r="G135" s="26" t="s">
        <v>0</v>
      </c>
    </row>
    <row r="136" spans="1:10" ht="28.9" customHeight="1">
      <c r="A136" s="38" t="s">
        <v>261</v>
      </c>
      <c r="B136" s="26" t="s">
        <v>116</v>
      </c>
      <c r="C136" s="38" t="s">
        <v>65</v>
      </c>
      <c r="D136" s="39">
        <v>140</v>
      </c>
      <c r="E136" s="39">
        <v>140</v>
      </c>
      <c r="F136" s="39">
        <v>140</v>
      </c>
      <c r="G136" s="26" t="s">
        <v>0</v>
      </c>
    </row>
    <row r="137" spans="1:10" ht="28.9" customHeight="1">
      <c r="A137" s="38" t="s">
        <v>262</v>
      </c>
      <c r="B137" s="26" t="s">
        <v>118</v>
      </c>
      <c r="C137" s="38" t="s">
        <v>96</v>
      </c>
      <c r="D137" s="35"/>
      <c r="E137" s="39" t="s">
        <v>0</v>
      </c>
      <c r="F137" s="39" t="s">
        <v>0</v>
      </c>
      <c r="G137" s="26" t="s">
        <v>0</v>
      </c>
    </row>
    <row r="138" spans="1:10" ht="28.9" customHeight="1">
      <c r="A138" s="38" t="s">
        <v>263</v>
      </c>
      <c r="B138" s="26" t="s">
        <v>120</v>
      </c>
      <c r="C138" s="38" t="s">
        <v>65</v>
      </c>
      <c r="D138" s="39" t="s">
        <v>0</v>
      </c>
      <c r="E138" s="39" t="s">
        <v>0</v>
      </c>
      <c r="F138" s="39" t="s">
        <v>0</v>
      </c>
      <c r="G138" s="26" t="s">
        <v>0</v>
      </c>
    </row>
    <row r="139" spans="1:10" ht="30.95" customHeight="1">
      <c r="A139" s="40" t="s">
        <v>264</v>
      </c>
      <c r="B139" s="31" t="s">
        <v>342</v>
      </c>
      <c r="C139" s="41" t="s">
        <v>0</v>
      </c>
      <c r="D139" s="41" t="s">
        <v>0</v>
      </c>
      <c r="E139" s="41" t="s">
        <v>0</v>
      </c>
      <c r="F139" s="41" t="s">
        <v>0</v>
      </c>
      <c r="G139" s="41" t="s">
        <v>0</v>
      </c>
    </row>
    <row r="140" spans="1:10" ht="14.45" customHeight="1">
      <c r="A140" s="38" t="s">
        <v>265</v>
      </c>
      <c r="B140" s="26" t="s">
        <v>59</v>
      </c>
      <c r="C140" s="26" t="s">
        <v>0</v>
      </c>
      <c r="D140" s="26" t="s">
        <v>0</v>
      </c>
      <c r="E140" s="26" t="s">
        <v>0</v>
      </c>
      <c r="F140" s="26" t="s">
        <v>0</v>
      </c>
      <c r="G140" s="26" t="s">
        <v>0</v>
      </c>
    </row>
    <row r="141" spans="1:10" ht="43.35" customHeight="1">
      <c r="A141" s="38" t="s">
        <v>266</v>
      </c>
      <c r="B141" s="26" t="s">
        <v>101</v>
      </c>
      <c r="C141" s="38" t="s">
        <v>96</v>
      </c>
      <c r="D141" s="39">
        <f>D142*D147</f>
        <v>33705.300000000003</v>
      </c>
      <c r="E141" s="39">
        <f t="shared" ref="E141:F141" si="25">E142*E147</f>
        <v>33705.300000000003</v>
      </c>
      <c r="F141" s="39">
        <f t="shared" si="25"/>
        <v>33705.300000000003</v>
      </c>
      <c r="G141" s="26" t="s">
        <v>267</v>
      </c>
      <c r="H141" s="59"/>
      <c r="I141" s="59"/>
      <c r="J141" s="59"/>
    </row>
    <row r="142" spans="1:10" ht="72.599999999999994" customHeight="1">
      <c r="A142" s="38" t="s">
        <v>268</v>
      </c>
      <c r="B142" s="26" t="s">
        <v>104</v>
      </c>
      <c r="C142" s="38" t="s">
        <v>96</v>
      </c>
      <c r="D142" s="39">
        <f>ROUND((D143*(D144/100*D145/100*D146/100)),2)</f>
        <v>1123.51</v>
      </c>
      <c r="E142" s="39">
        <f t="shared" ref="E142:F142" si="26">ROUND((E143*(E144/100*E145/100*E146/100)),2)</f>
        <v>1123.51</v>
      </c>
      <c r="F142" s="39">
        <f t="shared" si="26"/>
        <v>1123.51</v>
      </c>
      <c r="G142" s="26" t="s">
        <v>269</v>
      </c>
    </row>
    <row r="143" spans="1:10" ht="12.75" customHeight="1">
      <c r="A143" s="38" t="s">
        <v>270</v>
      </c>
      <c r="B143" s="26" t="s">
        <v>107</v>
      </c>
      <c r="C143" s="38" t="s">
        <v>96</v>
      </c>
      <c r="D143" s="39">
        <v>1478.73</v>
      </c>
      <c r="E143" s="39">
        <v>1478.73</v>
      </c>
      <c r="F143" s="39">
        <v>1478.73</v>
      </c>
      <c r="G143" s="26" t="s">
        <v>0</v>
      </c>
    </row>
    <row r="144" spans="1:10" ht="12.75" customHeight="1">
      <c r="A144" s="38" t="s">
        <v>271</v>
      </c>
      <c r="B144" s="26" t="s">
        <v>109</v>
      </c>
      <c r="C144" s="38" t="s">
        <v>110</v>
      </c>
      <c r="D144" s="42">
        <v>100</v>
      </c>
      <c r="E144" s="42">
        <v>100</v>
      </c>
      <c r="F144" s="42">
        <v>100</v>
      </c>
      <c r="G144" s="26" t="s">
        <v>0</v>
      </c>
    </row>
    <row r="145" spans="1:7" ht="12.75" customHeight="1">
      <c r="A145" s="38" t="s">
        <v>272</v>
      </c>
      <c r="B145" s="26" t="s">
        <v>112</v>
      </c>
      <c r="C145" s="38" t="s">
        <v>110</v>
      </c>
      <c r="D145" s="42">
        <v>74.843913441400005</v>
      </c>
      <c r="E145" s="42">
        <v>74.843913441400005</v>
      </c>
      <c r="F145" s="42">
        <v>74.843913441400005</v>
      </c>
      <c r="G145" s="26" t="s">
        <v>0</v>
      </c>
    </row>
    <row r="146" spans="1:7" ht="12.75" customHeight="1">
      <c r="A146" s="38" t="s">
        <v>273</v>
      </c>
      <c r="B146" s="26" t="s">
        <v>114</v>
      </c>
      <c r="C146" s="38" t="s">
        <v>110</v>
      </c>
      <c r="D146" s="42">
        <v>101.5153159587</v>
      </c>
      <c r="E146" s="42">
        <v>101.5153159587</v>
      </c>
      <c r="F146" s="42">
        <v>101.5153159587</v>
      </c>
      <c r="G146" s="26" t="s">
        <v>0</v>
      </c>
    </row>
    <row r="147" spans="1:7" ht="28.9" customHeight="1">
      <c r="A147" s="38" t="s">
        <v>274</v>
      </c>
      <c r="B147" s="26" t="s">
        <v>116</v>
      </c>
      <c r="C147" s="38" t="s">
        <v>65</v>
      </c>
      <c r="D147" s="39">
        <v>30</v>
      </c>
      <c r="E147" s="39">
        <v>30</v>
      </c>
      <c r="F147" s="39">
        <v>30</v>
      </c>
      <c r="G147" s="26" t="s">
        <v>0</v>
      </c>
    </row>
    <row r="148" spans="1:7" ht="28.9" customHeight="1">
      <c r="A148" s="38" t="s">
        <v>275</v>
      </c>
      <c r="B148" s="26" t="s">
        <v>118</v>
      </c>
      <c r="C148" s="38" t="s">
        <v>96</v>
      </c>
      <c r="D148" s="39" t="s">
        <v>0</v>
      </c>
      <c r="E148" s="39" t="s">
        <v>0</v>
      </c>
      <c r="F148" s="39" t="s">
        <v>0</v>
      </c>
      <c r="G148" s="26" t="s">
        <v>0</v>
      </c>
    </row>
    <row r="149" spans="1:7" ht="28.9" customHeight="1">
      <c r="A149" s="38" t="s">
        <v>276</v>
      </c>
      <c r="B149" s="26" t="s">
        <v>120</v>
      </c>
      <c r="C149" s="38" t="s">
        <v>65</v>
      </c>
      <c r="D149" s="39" t="s">
        <v>0</v>
      </c>
      <c r="E149" s="39" t="s">
        <v>0</v>
      </c>
      <c r="F149" s="39" t="s">
        <v>0</v>
      </c>
      <c r="G149" s="26" t="s">
        <v>0</v>
      </c>
    </row>
    <row r="150" spans="1:7" ht="28.9" customHeight="1">
      <c r="A150" s="45" t="s">
        <v>311</v>
      </c>
      <c r="B150" s="28" t="s">
        <v>322</v>
      </c>
      <c r="C150" s="41" t="s">
        <v>0</v>
      </c>
      <c r="D150" s="41" t="s">
        <v>0</v>
      </c>
      <c r="E150" s="41" t="s">
        <v>0</v>
      </c>
      <c r="F150" s="41" t="s">
        <v>0</v>
      </c>
      <c r="G150" s="41" t="s">
        <v>0</v>
      </c>
    </row>
    <row r="151" spans="1:7" ht="28.9" customHeight="1">
      <c r="A151" s="46" t="s">
        <v>312</v>
      </c>
      <c r="B151" s="26" t="s">
        <v>59</v>
      </c>
      <c r="C151" s="26" t="s">
        <v>0</v>
      </c>
      <c r="D151" s="26" t="s">
        <v>0</v>
      </c>
      <c r="E151" s="26" t="s">
        <v>0</v>
      </c>
      <c r="F151" s="26" t="s">
        <v>0</v>
      </c>
      <c r="G151" s="26" t="s">
        <v>0</v>
      </c>
    </row>
    <row r="152" spans="1:7" ht="28.9" customHeight="1">
      <c r="A152" s="46" t="s">
        <v>313</v>
      </c>
      <c r="B152" s="26" t="s">
        <v>101</v>
      </c>
      <c r="C152" s="38" t="s">
        <v>96</v>
      </c>
      <c r="D152" s="39">
        <f>D153*D158</f>
        <v>295176.89999999997</v>
      </c>
      <c r="E152" s="39">
        <f t="shared" ref="E152:F152" si="27">E153*E158</f>
        <v>295176.89999999997</v>
      </c>
      <c r="F152" s="39">
        <f t="shared" si="27"/>
        <v>295176.89999999997</v>
      </c>
      <c r="G152" s="26" t="s">
        <v>267</v>
      </c>
    </row>
    <row r="153" spans="1:7" ht="79.5" customHeight="1">
      <c r="A153" s="46" t="s">
        <v>314</v>
      </c>
      <c r="B153" s="26" t="s">
        <v>104</v>
      </c>
      <c r="C153" s="38" t="s">
        <v>96</v>
      </c>
      <c r="D153" s="39">
        <f t="shared" ref="D153:F153" si="28">ROUND((D154*(D155/100*D156/100*D157/100)),2)</f>
        <v>29517.69</v>
      </c>
      <c r="E153" s="39">
        <f t="shared" si="28"/>
        <v>29517.69</v>
      </c>
      <c r="F153" s="39">
        <f t="shared" si="28"/>
        <v>29517.69</v>
      </c>
      <c r="G153" s="26" t="s">
        <v>269</v>
      </c>
    </row>
    <row r="154" spans="1:7" ht="28.9" customHeight="1">
      <c r="A154" s="46" t="s">
        <v>315</v>
      </c>
      <c r="B154" s="26" t="s">
        <v>107</v>
      </c>
      <c r="C154" s="38" t="s">
        <v>96</v>
      </c>
      <c r="D154" s="39">
        <v>24633.16</v>
      </c>
      <c r="E154" s="39">
        <v>24633.16</v>
      </c>
      <c r="F154" s="39">
        <v>24633.16</v>
      </c>
      <c r="G154" s="26" t="s">
        <v>0</v>
      </c>
    </row>
    <row r="155" spans="1:7" ht="28.9" customHeight="1">
      <c r="A155" s="46" t="s">
        <v>316</v>
      </c>
      <c r="B155" s="26" t="s">
        <v>109</v>
      </c>
      <c r="C155" s="38" t="s">
        <v>110</v>
      </c>
      <c r="D155" s="42">
        <v>100</v>
      </c>
      <c r="E155" s="42">
        <v>100</v>
      </c>
      <c r="F155" s="42">
        <v>100</v>
      </c>
      <c r="G155" s="26" t="s">
        <v>0</v>
      </c>
    </row>
    <row r="156" spans="1:7" ht="28.9" customHeight="1">
      <c r="A156" s="46" t="s">
        <v>317</v>
      </c>
      <c r="B156" s="26" t="s">
        <v>112</v>
      </c>
      <c r="C156" s="38" t="s">
        <v>110</v>
      </c>
      <c r="D156" s="42">
        <v>113.3317005278</v>
      </c>
      <c r="E156" s="42">
        <v>113.3317005278</v>
      </c>
      <c r="F156" s="42">
        <v>113.3317005278</v>
      </c>
      <c r="G156" s="26" t="s">
        <v>0</v>
      </c>
    </row>
    <row r="157" spans="1:7" ht="28.9" customHeight="1">
      <c r="A157" s="46" t="s">
        <v>318</v>
      </c>
      <c r="B157" s="26" t="s">
        <v>114</v>
      </c>
      <c r="C157" s="38" t="s">
        <v>110</v>
      </c>
      <c r="D157" s="42">
        <v>105.7330680557</v>
      </c>
      <c r="E157" s="42">
        <v>105.7330680557</v>
      </c>
      <c r="F157" s="42">
        <v>105.7330680557</v>
      </c>
      <c r="G157" s="26" t="s">
        <v>0</v>
      </c>
    </row>
    <row r="158" spans="1:7" ht="28.9" customHeight="1">
      <c r="A158" s="46" t="s">
        <v>319</v>
      </c>
      <c r="B158" s="26" t="s">
        <v>116</v>
      </c>
      <c r="C158" s="38" t="s">
        <v>302</v>
      </c>
      <c r="D158" s="39">
        <v>10</v>
      </c>
      <c r="E158" s="39">
        <v>10</v>
      </c>
      <c r="F158" s="39">
        <v>10</v>
      </c>
      <c r="G158" s="26" t="s">
        <v>0</v>
      </c>
    </row>
    <row r="159" spans="1:7" ht="28.9" customHeight="1">
      <c r="A159" s="46" t="s">
        <v>320</v>
      </c>
      <c r="B159" s="26" t="s">
        <v>118</v>
      </c>
      <c r="C159" s="38" t="s">
        <v>96</v>
      </c>
      <c r="D159" s="39" t="s">
        <v>0</v>
      </c>
      <c r="E159" s="39" t="s">
        <v>0</v>
      </c>
      <c r="F159" s="39" t="s">
        <v>0</v>
      </c>
      <c r="G159" s="26" t="s">
        <v>0</v>
      </c>
    </row>
    <row r="160" spans="1:7" ht="28.9" customHeight="1">
      <c r="A160" s="46" t="s">
        <v>321</v>
      </c>
      <c r="B160" s="26" t="s">
        <v>120</v>
      </c>
      <c r="C160" s="38" t="s">
        <v>65</v>
      </c>
      <c r="D160" s="39" t="s">
        <v>0</v>
      </c>
      <c r="E160" s="39" t="s">
        <v>0</v>
      </c>
      <c r="F160" s="39" t="s">
        <v>0</v>
      </c>
      <c r="G160" s="26" t="s">
        <v>0</v>
      </c>
    </row>
    <row r="161" spans="1:7" ht="28.9" customHeight="1">
      <c r="A161" s="38" t="s">
        <v>41</v>
      </c>
      <c r="B161" s="26" t="s">
        <v>277</v>
      </c>
      <c r="C161" s="38" t="s">
        <v>96</v>
      </c>
      <c r="D161" s="39">
        <f>252368-0.33</f>
        <v>252367.67</v>
      </c>
      <c r="E161" s="39">
        <f t="shared" ref="E161:F161" si="29">252368-0.33</f>
        <v>252367.67</v>
      </c>
      <c r="F161" s="39">
        <f t="shared" si="29"/>
        <v>252367.67</v>
      </c>
      <c r="G161" s="26" t="s">
        <v>0</v>
      </c>
    </row>
    <row r="162" spans="1:7" ht="12.75" customHeight="1">
      <c r="A162" s="38" t="s">
        <v>42</v>
      </c>
      <c r="B162" s="26" t="s">
        <v>278</v>
      </c>
      <c r="C162" s="38" t="s">
        <v>110</v>
      </c>
      <c r="D162" s="42">
        <v>100</v>
      </c>
      <c r="E162" s="43">
        <v>100</v>
      </c>
      <c r="F162" s="43">
        <v>100</v>
      </c>
      <c r="G162" s="26" t="s">
        <v>0</v>
      </c>
    </row>
    <row r="163" spans="1:7" ht="12.75" customHeight="1">
      <c r="A163" s="38" t="s">
        <v>43</v>
      </c>
      <c r="B163" s="26" t="s">
        <v>279</v>
      </c>
      <c r="C163" s="38" t="s">
        <v>96</v>
      </c>
      <c r="D163" s="39">
        <f>(D161+D6)</f>
        <v>5434976.8200000012</v>
      </c>
      <c r="E163" s="39">
        <f t="shared" ref="E163:F163" si="30">(E161+E6)</f>
        <v>5434976.8200000012</v>
      </c>
      <c r="F163" s="39">
        <f t="shared" si="30"/>
        <v>5434976.8200000012</v>
      </c>
      <c r="G163" s="26" t="s">
        <v>280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scale="85" fitToHeight="0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8" t="s">
        <v>281</v>
      </c>
      <c r="B2" s="78"/>
      <c r="C2" s="78"/>
    </row>
    <row r="3" spans="1:3" ht="11.45" customHeight="1">
      <c r="A3" s="69" t="s">
        <v>0</v>
      </c>
      <c r="B3" s="69"/>
      <c r="C3" s="69"/>
    </row>
    <row r="4" spans="1:3" ht="21.6" customHeight="1">
      <c r="A4" s="69" t="s">
        <v>282</v>
      </c>
      <c r="B4" s="69"/>
      <c r="C4" s="69"/>
    </row>
    <row r="5" spans="1:3" ht="21.6" customHeight="1">
      <c r="A5" s="10" t="s">
        <v>88</v>
      </c>
      <c r="B5" s="10" t="s">
        <v>283</v>
      </c>
      <c r="C5" s="10" t="s">
        <v>284</v>
      </c>
    </row>
    <row r="6" spans="1:3" ht="28.9" customHeight="1">
      <c r="A6" s="10" t="s">
        <v>40</v>
      </c>
      <c r="B6" s="11" t="s">
        <v>285</v>
      </c>
      <c r="C6" s="11" t="s">
        <v>286</v>
      </c>
    </row>
    <row r="7" spans="1:3" ht="12.75" customHeight="1">
      <c r="A7" s="10" t="s">
        <v>41</v>
      </c>
      <c r="B7" s="11" t="s">
        <v>287</v>
      </c>
      <c r="C7" s="11" t="s">
        <v>288</v>
      </c>
    </row>
    <row r="8" spans="1:3" ht="11.45" customHeight="1">
      <c r="A8" s="69" t="s">
        <v>0</v>
      </c>
      <c r="B8" s="69"/>
      <c r="C8" s="69"/>
    </row>
    <row r="9" spans="1:3" ht="21.6" customHeight="1">
      <c r="A9" s="91" t="s">
        <v>289</v>
      </c>
      <c r="B9" s="91"/>
      <c r="C9" s="91"/>
    </row>
    <row r="10" spans="1:3" ht="12.75" customHeight="1">
      <c r="A10" s="10" t="s">
        <v>40</v>
      </c>
      <c r="B10" s="93" t="s">
        <v>290</v>
      </c>
      <c r="C10" s="93"/>
    </row>
    <row r="11" spans="1:3" ht="12.75" customHeight="1">
      <c r="A11" s="10" t="s">
        <v>41</v>
      </c>
      <c r="B11" s="93" t="s">
        <v>291</v>
      </c>
      <c r="C11" s="93"/>
    </row>
    <row r="12" spans="1:3" ht="11.45" customHeight="1">
      <c r="A12" s="69" t="s">
        <v>0</v>
      </c>
      <c r="B12" s="69"/>
      <c r="C12" s="69"/>
    </row>
    <row r="13" spans="1:3" ht="21.6" customHeight="1">
      <c r="A13" s="91" t="s">
        <v>292</v>
      </c>
      <c r="B13" s="91"/>
      <c r="C13" s="91"/>
    </row>
    <row r="14" spans="1:3" ht="12.75" customHeight="1">
      <c r="A14" s="10" t="s">
        <v>40</v>
      </c>
      <c r="B14" s="93" t="s">
        <v>293</v>
      </c>
      <c r="C14" s="93"/>
    </row>
    <row r="15" spans="1:3" ht="11.45" customHeight="1">
      <c r="A15" s="69" t="s">
        <v>0</v>
      </c>
      <c r="B15" s="69"/>
      <c r="C15" s="69"/>
    </row>
    <row r="16" spans="1:3" ht="29.45" customHeight="1">
      <c r="A16" s="78" t="s">
        <v>294</v>
      </c>
      <c r="B16" s="78"/>
      <c r="C16" s="78"/>
    </row>
    <row r="17" spans="1:3" ht="10.35" customHeight="1">
      <c r="A17" s="92" t="s">
        <v>0</v>
      </c>
      <c r="B17" s="92"/>
      <c r="C17" s="92"/>
    </row>
    <row r="18" spans="1:3" ht="28.9" customHeight="1">
      <c r="A18" s="10" t="s">
        <v>88</v>
      </c>
      <c r="B18" s="10" t="s">
        <v>295</v>
      </c>
      <c r="C18" s="10" t="s">
        <v>296</v>
      </c>
    </row>
    <row r="19" spans="1:3" ht="12.75" customHeight="1">
      <c r="A19" s="10" t="s">
        <v>40</v>
      </c>
      <c r="B19" s="11" t="s">
        <v>297</v>
      </c>
      <c r="C19" s="11" t="s">
        <v>0</v>
      </c>
    </row>
    <row r="20" spans="1:3" ht="12.75" customHeight="1">
      <c r="A20" s="10" t="s">
        <v>41</v>
      </c>
      <c r="B20" s="11" t="s">
        <v>298</v>
      </c>
      <c r="C20" s="11" t="s">
        <v>0</v>
      </c>
    </row>
    <row r="21" spans="1:3" ht="28.9" customHeight="1">
      <c r="A21" s="10" t="s">
        <v>42</v>
      </c>
      <c r="B21" s="11" t="s">
        <v>299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2019-11-19T08:22:44Z</dcterms:modified>
</cp:coreProperties>
</file>